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TE\FTE 2019-20\Staffing Worksheets\Templates\"/>
    </mc:Choice>
  </mc:AlternateContent>
  <bookViews>
    <workbookView xWindow="0" yWindow="0" windowWidth="25320" windowHeight="12150"/>
  </bookViews>
  <sheets>
    <sheet name="Elementary" sheetId="1" r:id="rId1"/>
  </sheets>
  <definedNames>
    <definedName name="_xlnm.Print_Area" localSheetId="0">Elementary!$A$1:$L$60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J26" i="1" l="1"/>
  <c r="K28" i="1" s="1"/>
  <c r="M25" i="1" l="1"/>
  <c r="M24" i="1"/>
  <c r="M23" i="1"/>
  <c r="M22" i="1"/>
  <c r="M21" i="1"/>
  <c r="M20" i="1"/>
  <c r="M12" i="1"/>
  <c r="H3" i="1" l="1"/>
  <c r="A51" i="1" l="1"/>
  <c r="C12" i="1" l="1"/>
  <c r="C21" i="1" l="1"/>
  <c r="G21" i="1" s="1"/>
  <c r="L21" i="1" s="1"/>
  <c r="C22" i="1"/>
  <c r="G22" i="1" s="1"/>
  <c r="L22" i="1" s="1"/>
  <c r="C23" i="1"/>
  <c r="G23" i="1" s="1"/>
  <c r="L23" i="1" s="1"/>
  <c r="C24" i="1"/>
  <c r="G24" i="1" s="1"/>
  <c r="L24" i="1" s="1"/>
  <c r="C25" i="1"/>
  <c r="G25" i="1" s="1"/>
  <c r="L25" i="1" s="1"/>
  <c r="C20" i="1"/>
  <c r="G20" i="1" s="1"/>
  <c r="G12" i="1"/>
  <c r="H33" i="1"/>
  <c r="I27" i="1"/>
  <c r="F27" i="1"/>
  <c r="G46" i="1" s="1"/>
  <c r="E27" i="1"/>
  <c r="G45" i="1" s="1"/>
  <c r="D27" i="1"/>
  <c r="G44" i="1" s="1"/>
  <c r="H39" i="1" l="1"/>
  <c r="H49" i="1" s="1"/>
  <c r="H52" i="1" s="1"/>
  <c r="M27" i="1"/>
  <c r="H12" i="1"/>
  <c r="L12" i="1"/>
  <c r="H20" i="1"/>
  <c r="L20" i="1"/>
  <c r="J12" i="1"/>
  <c r="J25" i="1"/>
  <c r="H25" i="1"/>
  <c r="H22" i="1"/>
  <c r="J22" i="1"/>
  <c r="H31" i="1"/>
  <c r="I35" i="1" s="1"/>
  <c r="H24" i="1"/>
  <c r="J24" i="1"/>
  <c r="H21" i="1"/>
  <c r="J21" i="1"/>
  <c r="H23" i="1"/>
  <c r="J23" i="1"/>
  <c r="J20" i="1"/>
  <c r="G27" i="1"/>
  <c r="H43" i="1" s="1"/>
  <c r="C27" i="1"/>
  <c r="G47" i="1" s="1"/>
  <c r="H34" i="1"/>
  <c r="L26" i="1" l="1"/>
  <c r="J28" i="1"/>
  <c r="J29" i="1"/>
  <c r="H27" i="1"/>
  <c r="H37" i="1" s="1"/>
  <c r="I41" i="1" s="1"/>
  <c r="H48" i="1" l="1"/>
  <c r="I51" i="1" s="1"/>
</calcChain>
</file>

<file path=xl/comments1.xml><?xml version="1.0" encoding="utf-8"?>
<comments xmlns="http://schemas.openxmlformats.org/spreadsheetml/2006/main">
  <authors>
    <author>Travis Hamblin</author>
  </authors>
  <commentList>
    <comment ref="C12" authorId="0" shapeId="0">
      <text>
        <r>
          <rPr>
            <sz val="9"/>
            <color indexed="81"/>
            <rFont val="Tahoma"/>
            <family val="2"/>
          </rPr>
          <t>Calculated by (D+E+F)</t>
        </r>
      </text>
    </comment>
    <comment ref="G12" authorId="0" shapeId="0">
      <text>
        <r>
          <rPr>
            <sz val="9"/>
            <color indexed="81"/>
            <rFont val="Tahoma"/>
            <family val="2"/>
          </rPr>
          <t xml:space="preserve">This is calculated (C-F) - all your students minus the cluster/self-contained - this is the number you staff off of. </t>
        </r>
      </text>
    </comment>
    <comment ref="H12" authorId="0" shapeId="0">
      <text>
        <r>
          <rPr>
            <sz val="9"/>
            <color indexed="81"/>
            <rFont val="Tahoma"/>
            <family val="2"/>
          </rPr>
          <t xml:space="preserve">This is calculated by (G/Ratio) </t>
        </r>
      </text>
    </comment>
    <comment ref="I12" authorId="0" shapeId="0">
      <text>
        <r>
          <rPr>
            <sz val="9"/>
            <color indexed="81"/>
            <rFont val="Tahoma"/>
            <family val="2"/>
          </rPr>
          <t xml:space="preserve">Fill in how many teachers you have hired in Kindergarten here. If this cell turns </t>
        </r>
        <r>
          <rPr>
            <b/>
            <sz val="9"/>
            <color indexed="10"/>
            <rFont val="Tahoma"/>
            <family val="2"/>
          </rPr>
          <t>RED</t>
        </r>
        <r>
          <rPr>
            <sz val="9"/>
            <color indexed="81"/>
            <rFont val="Tahoma"/>
            <family val="2"/>
          </rPr>
          <t xml:space="preserve"> then you have over-hired. </t>
        </r>
      </text>
    </comment>
    <comment ref="J12" authorId="0" shapeId="0">
      <text>
        <r>
          <rPr>
            <sz val="9"/>
            <color indexed="81"/>
            <rFont val="Tahoma"/>
            <family val="2"/>
          </rPr>
          <t>This will calculate when student enrollment data is entered.</t>
        </r>
      </text>
    </comment>
    <comment ref="I20" authorId="0" shapeId="0">
      <text>
        <r>
          <rPr>
            <sz val="9"/>
            <color indexed="81"/>
            <rFont val="Tahoma"/>
            <family val="2"/>
          </rPr>
          <t xml:space="preserve">Fill in how many teachers you have hired in 1st Grade here. If this cell turns </t>
        </r>
        <r>
          <rPr>
            <sz val="9"/>
            <color indexed="10"/>
            <rFont val="Tahoma"/>
            <family val="2"/>
          </rPr>
          <t>RED</t>
        </r>
        <r>
          <rPr>
            <sz val="9"/>
            <color indexed="81"/>
            <rFont val="Tahoma"/>
            <family val="2"/>
          </rPr>
          <t xml:space="preserve"> then you have over-hired. </t>
        </r>
      </text>
    </comment>
    <comment ref="J20" authorId="0" shapeId="0">
      <text>
        <r>
          <rPr>
            <sz val="9"/>
            <color indexed="81"/>
            <rFont val="Tahoma"/>
            <family val="2"/>
          </rPr>
          <t xml:space="preserve">These cells will auto-calculate when data is entered. </t>
        </r>
      </text>
    </comment>
    <comment ref="I21" authorId="0" shapeId="0">
      <text>
        <r>
          <rPr>
            <sz val="9"/>
            <color indexed="81"/>
            <rFont val="Tahoma"/>
            <family val="2"/>
          </rPr>
          <t xml:space="preserve">Fill in how many teachers you have hired in 2nd Grade here. If this cell turns </t>
        </r>
        <r>
          <rPr>
            <sz val="9"/>
            <color indexed="10"/>
            <rFont val="Tahoma"/>
            <family val="2"/>
          </rPr>
          <t>RED</t>
        </r>
        <r>
          <rPr>
            <sz val="9"/>
            <color indexed="81"/>
            <rFont val="Tahoma"/>
            <family val="2"/>
          </rPr>
          <t xml:space="preserve"> then you have over-hired. </t>
        </r>
      </text>
    </comment>
    <comment ref="I22" authorId="0" shapeId="0">
      <text>
        <r>
          <rPr>
            <sz val="9"/>
            <color indexed="81"/>
            <rFont val="Tahoma"/>
            <family val="2"/>
          </rPr>
          <t xml:space="preserve">Fill in how many teachers you have hired in 3rd Grade
 here. If this cell turns </t>
        </r>
        <r>
          <rPr>
            <sz val="9"/>
            <color indexed="10"/>
            <rFont val="Tahoma"/>
            <family val="2"/>
          </rPr>
          <t>RED</t>
        </r>
        <r>
          <rPr>
            <sz val="9"/>
            <color indexed="81"/>
            <rFont val="Tahoma"/>
            <family val="2"/>
          </rPr>
          <t xml:space="preserve"> then you have over-hired. </t>
        </r>
      </text>
    </comment>
    <comment ref="I23" authorId="0" shapeId="0">
      <text>
        <r>
          <rPr>
            <sz val="9"/>
            <color indexed="81"/>
            <rFont val="Tahoma"/>
            <family val="2"/>
          </rPr>
          <t xml:space="preserve">Fill in how many teachers you have hired in 4th Grade here. If this cell turns </t>
        </r>
        <r>
          <rPr>
            <sz val="9"/>
            <color indexed="10"/>
            <rFont val="Tahoma"/>
            <family val="2"/>
          </rPr>
          <t>RED</t>
        </r>
        <r>
          <rPr>
            <sz val="9"/>
            <color indexed="81"/>
            <rFont val="Tahoma"/>
            <family val="2"/>
          </rPr>
          <t xml:space="preserve"> then you have over-hired. </t>
        </r>
      </text>
    </comment>
    <comment ref="I24" authorId="0" shapeId="0">
      <text>
        <r>
          <rPr>
            <sz val="9"/>
            <color indexed="81"/>
            <rFont val="Tahoma"/>
            <family val="2"/>
          </rPr>
          <t xml:space="preserve">Fill in how many teachers you have hired in 5th Grade here. If this cell turns </t>
        </r>
        <r>
          <rPr>
            <sz val="9"/>
            <color indexed="10"/>
            <rFont val="Tahoma"/>
            <family val="2"/>
          </rPr>
          <t>RED</t>
        </r>
        <r>
          <rPr>
            <sz val="9"/>
            <color indexed="81"/>
            <rFont val="Tahoma"/>
            <family val="2"/>
          </rPr>
          <t xml:space="preserve"> then you have over-hired. </t>
        </r>
      </text>
    </comment>
    <comment ref="I25" authorId="0" shapeId="0">
      <text>
        <r>
          <rPr>
            <sz val="9"/>
            <color indexed="81"/>
            <rFont val="Tahoma"/>
            <family val="2"/>
          </rPr>
          <t xml:space="preserve">Fill in how many teachers you have hired in 6th Grade here. If this cell turns </t>
        </r>
        <r>
          <rPr>
            <sz val="9"/>
            <color indexed="10"/>
            <rFont val="Tahoma"/>
            <family val="2"/>
          </rPr>
          <t>RED</t>
        </r>
        <r>
          <rPr>
            <sz val="9"/>
            <color indexed="81"/>
            <rFont val="Tahoma"/>
            <family val="2"/>
          </rPr>
          <t xml:space="preserve"> then you have over-hired. </t>
        </r>
      </text>
    </comment>
    <comment ref="I27" authorId="0" shapeId="0">
      <text>
        <r>
          <rPr>
            <sz val="9"/>
            <color indexed="81"/>
            <rFont val="Tahoma"/>
            <family val="2"/>
          </rPr>
          <t xml:space="preserve"> If this cell turns </t>
        </r>
        <r>
          <rPr>
            <sz val="9"/>
            <color indexed="10"/>
            <rFont val="Tahoma"/>
            <family val="2"/>
          </rPr>
          <t>RED</t>
        </r>
        <r>
          <rPr>
            <sz val="9"/>
            <color indexed="81"/>
            <rFont val="Tahoma"/>
            <family val="2"/>
          </rPr>
          <t xml:space="preserve"> then you have over-hired. </t>
        </r>
      </text>
    </comment>
    <comment ref="I35" authorId="0" shapeId="0">
      <text>
        <r>
          <rPr>
            <sz val="9"/>
            <color indexed="81"/>
            <rFont val="Tahoma"/>
            <family val="2"/>
          </rPr>
          <t xml:space="preserve"> If this cell turns </t>
        </r>
        <r>
          <rPr>
            <sz val="9"/>
            <color indexed="10"/>
            <rFont val="Tahoma"/>
            <family val="2"/>
          </rPr>
          <t>RED</t>
        </r>
        <r>
          <rPr>
            <sz val="9"/>
            <color indexed="81"/>
            <rFont val="Tahoma"/>
            <family val="2"/>
          </rPr>
          <t xml:space="preserve"> then you have hired over 2.0 allocation. </t>
        </r>
      </text>
    </comment>
    <comment ref="I41" authorId="0" shapeId="0">
      <text>
        <r>
          <rPr>
            <sz val="9"/>
            <color indexed="81"/>
            <rFont val="Tahoma"/>
            <family val="2"/>
          </rPr>
          <t xml:space="preserve"> If this cell turns </t>
        </r>
        <r>
          <rPr>
            <sz val="9"/>
            <color indexed="10"/>
            <rFont val="Tahoma"/>
            <family val="2"/>
          </rPr>
          <t>RED</t>
        </r>
        <r>
          <rPr>
            <sz val="9"/>
            <color indexed="81"/>
            <rFont val="Tahoma"/>
            <family val="2"/>
          </rPr>
          <t xml:space="preserve"> then you have hired over 2.0 allocation.</t>
        </r>
      </text>
    </comment>
    <comment ref="I51" authorId="0" shapeId="0">
      <text>
        <r>
          <rPr>
            <sz val="9"/>
            <color indexed="81"/>
            <rFont val="Tahoma"/>
            <family val="2"/>
          </rPr>
          <t xml:space="preserve">If this cell turns </t>
        </r>
        <r>
          <rPr>
            <sz val="9"/>
            <color indexed="10"/>
            <rFont val="Tahoma"/>
            <family val="2"/>
          </rPr>
          <t>RED</t>
        </r>
        <r>
          <rPr>
            <sz val="9"/>
            <color indexed="81"/>
            <rFont val="Tahoma"/>
            <family val="2"/>
          </rPr>
          <t xml:space="preserve"> - you have hired more than enrollment supports. Ideally this number should be 0.000 or lower (negative). Should your 10 day count not support FTE over your student enrollment you may be required to reduce your FTE. FTE needs to be supported by your enrollment numbers.</t>
        </r>
      </text>
    </comment>
    <comment ref="H52" authorId="0" shapeId="0">
      <text>
        <r>
          <rPr>
            <sz val="9"/>
            <color indexed="81"/>
            <rFont val="Tahoma"/>
            <family val="2"/>
          </rPr>
          <t xml:space="preserve">If this cell turns </t>
        </r>
        <r>
          <rPr>
            <sz val="9"/>
            <color indexed="10"/>
            <rFont val="Tahoma"/>
            <family val="2"/>
          </rPr>
          <t>RED</t>
        </r>
        <r>
          <rPr>
            <sz val="9"/>
            <color indexed="81"/>
            <rFont val="Tahoma"/>
            <family val="2"/>
          </rPr>
          <t xml:space="preserve"> - you have hired over 2.0 Allocation. Ideally this should be 0.000 or lower (negative number). A negative number indicates "conservative" hiring and allows room in your FTE for unforseen reductions in enrollment.</t>
        </r>
      </text>
    </comment>
    <comment ref="G54" authorId="0" shapeId="0">
      <text>
        <r>
          <rPr>
            <sz val="9"/>
            <color indexed="81"/>
            <rFont val="Tahoma"/>
            <family val="2"/>
          </rPr>
          <t>NOT 0050</t>
        </r>
      </text>
    </comment>
  </commentList>
</comments>
</file>

<file path=xl/sharedStrings.xml><?xml version="1.0" encoding="utf-8"?>
<sst xmlns="http://schemas.openxmlformats.org/spreadsheetml/2006/main" count="72" uniqueCount="49">
  <si>
    <t>School</t>
  </si>
  <si>
    <t>Date</t>
  </si>
  <si>
    <t>KINDERGARTEN SECTION</t>
  </si>
  <si>
    <t>Regular</t>
  </si>
  <si>
    <t>Resource</t>
  </si>
  <si>
    <t>FTE</t>
  </si>
  <si>
    <t>GRADES 1 - 6 SECTION</t>
  </si>
  <si>
    <t xml:space="preserve">Grade </t>
  </si>
  <si>
    <t>Ratio</t>
  </si>
  <si>
    <t xml:space="preserve"> </t>
  </si>
  <si>
    <t>Totals</t>
  </si>
  <si>
    <t>Remember to list the school FTE allocation in the purple box.</t>
  </si>
  <si>
    <t>SUMMARY SECTION</t>
  </si>
  <si>
    <t>Kindergarten:</t>
  </si>
  <si>
    <t>FTE Generated by Enrollment</t>
  </si>
  <si>
    <t>Actual # FTE Hired</t>
  </si>
  <si>
    <t>Allocated</t>
  </si>
  <si>
    <t>Actual # of Sessions</t>
  </si>
  <si>
    <t>Under (-) or Over ( ) Staffed Sessions # Hired</t>
  </si>
  <si>
    <t>Grades 1 - 6:</t>
  </si>
  <si>
    <t>Under (-) or Over ( ) Staffed FTE # Hired</t>
  </si>
  <si>
    <t>Whole School:</t>
  </si>
  <si>
    <t>Total Enrollment</t>
  </si>
  <si>
    <t>Total Regular</t>
  </si>
  <si>
    <t>FTE by Enrollment</t>
  </si>
  <si>
    <t>Total FTE</t>
  </si>
  <si>
    <t xml:space="preserve">Students Per Teacher </t>
  </si>
  <si>
    <t>Number FTE Qualified (G/Ratio)</t>
  </si>
  <si>
    <t>Adjusted Enrollment (C-F)</t>
  </si>
  <si>
    <t>Cluster and Self-Contained Resource Students</t>
  </si>
  <si>
    <t>Total Students</t>
  </si>
  <si>
    <t>Kinder Ratio</t>
  </si>
  <si>
    <t>Actual Number  Teachers (FTE) Hired</t>
  </si>
  <si>
    <t>travis.hamblin@jordandistrict.org</t>
  </si>
  <si>
    <t>Total Adjusted Enrollment</t>
  </si>
  <si>
    <t>Total Cluster/SC/HH</t>
  </si>
  <si>
    <t>Total Resource</t>
  </si>
  <si>
    <t>Send this via e-mail to:</t>
  </si>
  <si>
    <t>Under (-) or Over ( ) # Hired vs. Enrollment</t>
  </si>
  <si>
    <t>Under (-) or Over ( ) Staffed (v2.0 vs Hired)</t>
  </si>
  <si>
    <t>Staff Ratio</t>
  </si>
  <si>
    <t># Hired</t>
  </si>
  <si>
    <t>Title I Specialists</t>
  </si>
  <si>
    <t>Title I ONLY</t>
  </si>
  <si>
    <t>FTE Used for Teachers and Assistants Not Assigned to a Grade BUT using 0050</t>
  </si>
  <si>
    <t xml:space="preserve">Staff Ratio w/TI   </t>
  </si>
  <si>
    <r>
      <t>Enter you school enrollment/hiring data in the</t>
    </r>
    <r>
      <rPr>
        <b/>
        <sz val="10"/>
        <color rgb="FF0070C0"/>
        <rFont val="Times"/>
      </rPr>
      <t xml:space="preserve"> Blue Cells</t>
    </r>
    <r>
      <rPr>
        <b/>
        <sz val="10"/>
        <rFont val="Times"/>
        <family val="1"/>
      </rPr>
      <t xml:space="preserve">. All other boxes will Auto-Calculate. </t>
    </r>
    <r>
      <rPr>
        <b/>
        <sz val="10"/>
        <color rgb="FFFF0000"/>
        <rFont val="Times"/>
      </rPr>
      <t>Be Sure to Enter v2.0 Allocations</t>
    </r>
  </si>
  <si>
    <t>Alternate Funding (Kinder, DLI, ALPs, SpEd)</t>
  </si>
  <si>
    <r>
      <t xml:space="preserve">ELEMENTARY ENROLLMENT/STAFFING REPORT - </t>
    </r>
    <r>
      <rPr>
        <b/>
        <u/>
        <sz val="18"/>
        <color rgb="FF0070C0"/>
        <rFont val="Times"/>
      </rPr>
      <t>TITLE I SCHOOLS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</si>
</sst>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4" x14ac:knownFonts="1">
    <font>
      <sz val="11"/>
      <color theme="1"/>
      <name val="Calibri"/>
      <family val="2"/>
      <scheme val="minor"/>
    </font>
    <font>
      <sz val="10"/>
      <name val="Times"/>
      <family val="1"/>
    </font>
    <font>
      <b/>
      <sz val="10"/>
      <name val="Times"/>
      <family val="1"/>
    </font>
    <font>
      <b/>
      <u/>
      <sz val="10"/>
      <name val="Times"/>
    </font>
    <font>
      <b/>
      <sz val="10"/>
      <name val="Arial"/>
      <family val="2"/>
    </font>
    <font>
      <b/>
      <sz val="12"/>
      <name val="Times"/>
      <family val="1"/>
    </font>
    <font>
      <b/>
      <sz val="10"/>
      <name val="Times"/>
    </font>
    <font>
      <sz val="12"/>
      <color indexed="10"/>
      <name val="Times"/>
      <family val="1"/>
    </font>
    <font>
      <b/>
      <sz val="20"/>
      <name val="Times"/>
      <family val="1"/>
    </font>
    <font>
      <b/>
      <sz val="20"/>
      <name val="Arial"/>
      <family val="2"/>
    </font>
    <font>
      <sz val="9"/>
      <color indexed="81"/>
      <name val="Tahoma"/>
      <family val="2"/>
    </font>
    <font>
      <b/>
      <sz val="9"/>
      <color indexed="10"/>
      <name val="Tahoma"/>
      <family val="2"/>
    </font>
    <font>
      <b/>
      <sz val="10"/>
      <color rgb="FF0070C0"/>
      <name val="Times"/>
    </font>
    <font>
      <sz val="9"/>
      <color indexed="10"/>
      <name val="Tahoma"/>
      <family val="2"/>
    </font>
    <font>
      <u/>
      <sz val="11"/>
      <color theme="10"/>
      <name val="Calibri"/>
      <family val="2"/>
      <scheme val="minor"/>
    </font>
    <font>
      <u/>
      <sz val="10"/>
      <color theme="10"/>
      <name val="Calibri"/>
      <family val="2"/>
      <scheme val="minor"/>
    </font>
    <font>
      <b/>
      <sz val="12"/>
      <name val="Times"/>
    </font>
    <font>
      <b/>
      <sz val="11"/>
      <color theme="1"/>
      <name val="Calibri"/>
      <family val="2"/>
      <scheme val="minor"/>
    </font>
    <font>
      <b/>
      <sz val="10"/>
      <color rgb="FF7030A0"/>
      <name val="Times"/>
    </font>
    <font>
      <sz val="10"/>
      <color theme="0"/>
      <name val="Times"/>
      <family val="1"/>
    </font>
    <font>
      <sz val="10"/>
      <color theme="0" tint="-0.499984740745262"/>
      <name val="Times"/>
      <family val="1"/>
    </font>
    <font>
      <b/>
      <u/>
      <sz val="18"/>
      <name val="Times"/>
      <family val="1"/>
    </font>
    <font>
      <b/>
      <sz val="10"/>
      <color rgb="FFFF0000"/>
      <name val="Times"/>
    </font>
    <font>
      <b/>
      <u/>
      <sz val="18"/>
      <color rgb="FF0070C0"/>
      <name val="Times"/>
    </font>
  </fonts>
  <fills count="15">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theme="0" tint="-0.499984740745262"/>
        <bgColor indexed="64"/>
      </patternFill>
    </fill>
    <fill>
      <patternFill patternType="solid">
        <fgColor indexed="4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theme="5"/>
        <bgColor indexed="64"/>
      </patternFill>
    </fill>
  </fills>
  <borders count="41">
    <border>
      <left/>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style="medium">
        <color auto="1"/>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indexed="64"/>
      </left>
      <right style="medium">
        <color indexed="64"/>
      </right>
      <top style="thin">
        <color indexed="64"/>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indexed="64"/>
      </left>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style="medium">
        <color indexed="64"/>
      </bottom>
      <diagonal/>
    </border>
  </borders>
  <cellStyleXfs count="2">
    <xf numFmtId="0" fontId="0" fillId="0" borderId="0"/>
    <xf numFmtId="0" fontId="14" fillId="0" borderId="0" applyNumberFormat="0" applyFill="0" applyBorder="0" applyAlignment="0" applyProtection="0"/>
  </cellStyleXfs>
  <cellXfs count="171">
    <xf numFmtId="0" fontId="0" fillId="0" borderId="0" xfId="0"/>
    <xf numFmtId="0" fontId="2" fillId="0" borderId="6" xfId="0" applyNumberFormat="1" applyFont="1" applyFill="1" applyBorder="1" applyAlignment="1" applyProtection="1">
      <alignment horizontal="center"/>
    </xf>
    <xf numFmtId="0" fontId="1" fillId="3" borderId="5" xfId="0" applyNumberFormat="1" applyFont="1" applyFill="1" applyBorder="1" applyProtection="1"/>
    <xf numFmtId="0" fontId="1" fillId="3" borderId="9" xfId="0" applyNumberFormat="1" applyFont="1" applyFill="1" applyBorder="1" applyProtection="1"/>
    <xf numFmtId="2" fontId="2" fillId="11" borderId="31" xfId="0" applyNumberFormat="1" applyFont="1" applyFill="1" applyBorder="1" applyAlignment="1" applyProtection="1">
      <alignment horizontal="center"/>
      <protection locked="0"/>
    </xf>
    <xf numFmtId="2" fontId="2" fillId="11" borderId="26"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xf>
    <xf numFmtId="0" fontId="0" fillId="0" borderId="0" xfId="0" applyNumberFormat="1" applyFill="1" applyBorder="1" applyAlignment="1" applyProtection="1">
      <alignment horizontal="center"/>
    </xf>
    <xf numFmtId="0" fontId="1" fillId="0" borderId="0" xfId="0" applyNumberFormat="1" applyFont="1" applyProtection="1"/>
    <xf numFmtId="0" fontId="3" fillId="0" borderId="0" xfId="0" applyNumberFormat="1" applyFont="1" applyBorder="1" applyAlignment="1" applyProtection="1">
      <alignment horizontal="center"/>
    </xf>
    <xf numFmtId="2" fontId="2" fillId="11" borderId="30" xfId="0" applyNumberFormat="1" applyFont="1" applyFill="1" applyBorder="1" applyAlignment="1" applyProtection="1">
      <alignment horizontal="center"/>
      <protection locked="0"/>
    </xf>
    <xf numFmtId="2" fontId="2" fillId="0" borderId="27" xfId="0" applyNumberFormat="1" applyFont="1" applyBorder="1" applyAlignment="1" applyProtection="1">
      <alignment horizontal="center"/>
    </xf>
    <xf numFmtId="2" fontId="2" fillId="0" borderId="0" xfId="0" applyNumberFormat="1" applyFont="1" applyBorder="1" applyAlignment="1" applyProtection="1">
      <alignment horizontal="center"/>
    </xf>
    <xf numFmtId="0" fontId="1" fillId="0" borderId="5" xfId="0" applyNumberFormat="1" applyFont="1" applyBorder="1" applyProtection="1"/>
    <xf numFmtId="0" fontId="1" fillId="0" borderId="0" xfId="0" applyNumberFormat="1" applyFont="1" applyBorder="1" applyProtection="1"/>
    <xf numFmtId="0" fontId="6" fillId="0" borderId="0" xfId="0" applyNumberFormat="1" applyFont="1" applyBorder="1" applyProtection="1"/>
    <xf numFmtId="0" fontId="1" fillId="0" borderId="25" xfId="0" applyNumberFormat="1" applyFont="1" applyBorder="1" applyProtection="1"/>
    <xf numFmtId="0" fontId="0" fillId="0" borderId="0" xfId="0" applyProtection="1"/>
    <xf numFmtId="0" fontId="2" fillId="0" borderId="6" xfId="0" applyNumberFormat="1" applyFont="1" applyBorder="1" applyAlignment="1" applyProtection="1">
      <alignment horizontal="center"/>
    </xf>
    <xf numFmtId="0" fontId="2" fillId="0" borderId="0" xfId="0" applyNumberFormat="1" applyFont="1" applyAlignment="1" applyProtection="1">
      <alignment horizontal="center"/>
    </xf>
    <xf numFmtId="2" fontId="2" fillId="0" borderId="9" xfId="0" applyNumberFormat="1" applyFont="1" applyBorder="1" applyAlignment="1" applyProtection="1">
      <alignment horizontal="center"/>
    </xf>
    <xf numFmtId="2" fontId="2" fillId="0" borderId="28" xfId="0" applyNumberFormat="1" applyFont="1" applyBorder="1" applyAlignment="1" applyProtection="1">
      <alignment horizontal="center"/>
    </xf>
    <xf numFmtId="0" fontId="2" fillId="0" borderId="35" xfId="0" applyNumberFormat="1" applyFont="1" applyBorder="1" applyAlignment="1" applyProtection="1">
      <alignment horizontal="center"/>
    </xf>
    <xf numFmtId="0" fontId="2" fillId="0" borderId="31" xfId="0" applyNumberFormat="1" applyFont="1" applyBorder="1" applyAlignment="1" applyProtection="1">
      <alignment horizontal="center"/>
    </xf>
    <xf numFmtId="2" fontId="2" fillId="0" borderId="31" xfId="0" applyNumberFormat="1" applyFont="1" applyBorder="1" applyAlignment="1" applyProtection="1">
      <alignment horizontal="center"/>
    </xf>
    <xf numFmtId="2" fontId="2" fillId="0" borderId="29" xfId="0" applyNumberFormat="1" applyFont="1" applyBorder="1" applyAlignment="1" applyProtection="1">
      <alignment horizontal="center"/>
    </xf>
    <xf numFmtId="0" fontId="2" fillId="0" borderId="10" xfId="0" applyNumberFormat="1" applyFont="1" applyBorder="1" applyAlignment="1" applyProtection="1">
      <alignment horizontal="center"/>
    </xf>
    <xf numFmtId="0" fontId="2" fillId="0" borderId="11" xfId="0" applyNumberFormat="1" applyFont="1" applyBorder="1" applyAlignment="1" applyProtection="1">
      <alignment horizontal="center"/>
    </xf>
    <xf numFmtId="2" fontId="2" fillId="0" borderId="11" xfId="0" applyNumberFormat="1" applyFont="1" applyBorder="1" applyAlignment="1" applyProtection="1">
      <alignment horizontal="center"/>
    </xf>
    <xf numFmtId="2" fontId="2" fillId="4" borderId="19" xfId="0" applyNumberFormat="1" applyFont="1" applyFill="1" applyBorder="1" applyAlignment="1" applyProtection="1">
      <alignment horizontal="center"/>
    </xf>
    <xf numFmtId="0" fontId="7" fillId="0" borderId="0" xfId="0" applyNumberFormat="1" applyFont="1" applyProtection="1"/>
    <xf numFmtId="0" fontId="2" fillId="0" borderId="22" xfId="0" applyNumberFormat="1" applyFont="1" applyBorder="1" applyProtection="1"/>
    <xf numFmtId="0" fontId="1" fillId="0" borderId="22" xfId="0" applyNumberFormat="1" applyFont="1" applyBorder="1" applyProtection="1"/>
    <xf numFmtId="2" fontId="2" fillId="8" borderId="24" xfId="0" applyNumberFormat="1" applyFont="1" applyFill="1" applyBorder="1" applyAlignment="1" applyProtection="1">
      <alignment horizontal="center"/>
    </xf>
    <xf numFmtId="0" fontId="1" fillId="0" borderId="23" xfId="0" applyNumberFormat="1" applyFont="1" applyBorder="1" applyProtection="1"/>
    <xf numFmtId="0" fontId="0" fillId="0" borderId="0" xfId="0" applyAlignment="1" applyProtection="1">
      <alignment horizontal="right"/>
    </xf>
    <xf numFmtId="0" fontId="1" fillId="0" borderId="0" xfId="0" applyNumberFormat="1" applyFont="1" applyBorder="1" applyAlignment="1" applyProtection="1">
      <alignment horizontal="center"/>
    </xf>
    <xf numFmtId="0" fontId="2" fillId="0" borderId="7" xfId="0" applyNumberFormat="1" applyFont="1" applyBorder="1" applyAlignment="1" applyProtection="1">
      <alignment horizontal="center"/>
    </xf>
    <xf numFmtId="0" fontId="2" fillId="0" borderId="0" xfId="0" applyNumberFormat="1" applyFont="1" applyBorder="1" applyProtection="1"/>
    <xf numFmtId="2" fontId="2" fillId="8" borderId="11" xfId="0" applyNumberFormat="1" applyFont="1" applyFill="1" applyBorder="1" applyAlignment="1" applyProtection="1">
      <alignment horizontal="center"/>
    </xf>
    <xf numFmtId="0" fontId="0" fillId="0" borderId="0" xfId="0" applyAlignment="1" applyProtection="1">
      <alignment horizontal="left"/>
    </xf>
    <xf numFmtId="0" fontId="2" fillId="0" borderId="0" xfId="0" applyNumberFormat="1" applyFont="1" applyProtection="1"/>
    <xf numFmtId="2" fontId="2" fillId="0" borderId="11" xfId="0" applyNumberFormat="1" applyFont="1" applyFill="1" applyBorder="1" applyAlignment="1" applyProtection="1">
      <alignment horizontal="center"/>
    </xf>
    <xf numFmtId="2" fontId="5" fillId="0" borderId="26" xfId="0" applyNumberFormat="1" applyFont="1" applyBorder="1" applyAlignment="1" applyProtection="1">
      <alignment horizontal="center"/>
    </xf>
    <xf numFmtId="2" fontId="2" fillId="4" borderId="24" xfId="0" applyNumberFormat="1" applyFont="1" applyFill="1" applyBorder="1" applyAlignment="1" applyProtection="1">
      <alignment horizontal="center"/>
    </xf>
    <xf numFmtId="0" fontId="1" fillId="0" borderId="22" xfId="0" applyNumberFormat="1" applyFont="1" applyBorder="1" applyAlignment="1" applyProtection="1">
      <alignment horizontal="center"/>
    </xf>
    <xf numFmtId="2" fontId="2" fillId="4" borderId="11" xfId="0" applyNumberFormat="1" applyFont="1" applyFill="1" applyBorder="1" applyAlignment="1" applyProtection="1">
      <alignment horizontal="center"/>
    </xf>
    <xf numFmtId="0" fontId="1" fillId="0" borderId="27" xfId="0" applyNumberFormat="1" applyFont="1" applyBorder="1" applyProtection="1"/>
    <xf numFmtId="0" fontId="1" fillId="0" borderId="28" xfId="0" applyNumberFormat="1" applyFont="1" applyBorder="1" applyProtection="1"/>
    <xf numFmtId="0" fontId="6" fillId="0" borderId="5" xfId="0" applyNumberFormat="1" applyFont="1" applyBorder="1" applyAlignment="1" applyProtection="1">
      <alignment horizontal="left"/>
    </xf>
    <xf numFmtId="0" fontId="6" fillId="0" borderId="0" xfId="0" applyNumberFormat="1" applyFont="1" applyBorder="1" applyAlignment="1" applyProtection="1">
      <alignment horizontal="left"/>
    </xf>
    <xf numFmtId="0" fontId="6" fillId="0" borderId="0" xfId="0" applyNumberFormat="1" applyFont="1" applyFill="1" applyBorder="1" applyProtection="1"/>
    <xf numFmtId="2" fontId="16" fillId="0" borderId="26" xfId="0" applyNumberFormat="1" applyFont="1" applyBorder="1" applyAlignment="1" applyProtection="1">
      <alignment horizontal="center"/>
    </xf>
    <xf numFmtId="0" fontId="1" fillId="0" borderId="21" xfId="0" applyNumberFormat="1" applyFont="1" applyBorder="1" applyProtection="1"/>
    <xf numFmtId="0" fontId="0" fillId="0" borderId="5" xfId="0" applyBorder="1" applyProtection="1"/>
    <xf numFmtId="0" fontId="2" fillId="0" borderId="0" xfId="0" applyNumberFormat="1" applyFont="1" applyBorder="1" applyAlignment="1" applyProtection="1"/>
    <xf numFmtId="0" fontId="2" fillId="0" borderId="5" xfId="0" applyNumberFormat="1" applyFont="1" applyBorder="1" applyAlignment="1" applyProtection="1">
      <alignment horizontal="left"/>
    </xf>
    <xf numFmtId="0" fontId="2" fillId="0" borderId="0" xfId="0" applyNumberFormat="1" applyFont="1" applyBorder="1" applyAlignment="1" applyProtection="1">
      <alignment horizontal="center"/>
    </xf>
    <xf numFmtId="0" fontId="1" fillId="0" borderId="0" xfId="0" applyNumberFormat="1" applyFont="1" applyFill="1" applyProtection="1"/>
    <xf numFmtId="0" fontId="0" fillId="0" borderId="0" xfId="0" applyFill="1" applyProtection="1"/>
    <xf numFmtId="2" fontId="1" fillId="0" borderId="0" xfId="0" applyNumberFormat="1" applyFont="1"/>
    <xf numFmtId="2" fontId="1" fillId="12" borderId="0" xfId="0" applyNumberFormat="1" applyFont="1" applyFill="1" applyBorder="1"/>
    <xf numFmtId="2" fontId="18" fillId="13" borderId="26" xfId="0" applyNumberFormat="1" applyFont="1" applyFill="1" applyBorder="1" applyAlignment="1">
      <alignment horizontal="center"/>
    </xf>
    <xf numFmtId="2" fontId="19" fillId="12" borderId="0" xfId="0" applyNumberFormat="1" applyFont="1" applyFill="1" applyBorder="1"/>
    <xf numFmtId="2" fontId="19" fillId="0" borderId="0" xfId="0" applyNumberFormat="1" applyFont="1"/>
    <xf numFmtId="0" fontId="1" fillId="0" borderId="0" xfId="0" applyNumberFormat="1" applyFont="1"/>
    <xf numFmtId="0" fontId="6" fillId="14" borderId="9" xfId="0" applyNumberFormat="1" applyFont="1" applyFill="1" applyBorder="1" applyAlignment="1">
      <alignment horizontal="center" vertical="center"/>
    </xf>
    <xf numFmtId="0" fontId="6" fillId="14" borderId="26" xfId="0" applyNumberFormat="1" applyFont="1" applyFill="1" applyBorder="1" applyAlignment="1">
      <alignment horizontal="center" vertical="center"/>
    </xf>
    <xf numFmtId="0" fontId="6" fillId="14" borderId="5" xfId="0" applyNumberFormat="1" applyFont="1" applyFill="1" applyBorder="1" applyAlignment="1">
      <alignment horizontal="center" vertical="center"/>
    </xf>
    <xf numFmtId="2" fontId="2" fillId="0" borderId="0" xfId="0" applyNumberFormat="1" applyFont="1" applyBorder="1" applyAlignment="1" applyProtection="1">
      <alignment horizontal="center"/>
      <protection locked="0"/>
    </xf>
    <xf numFmtId="1" fontId="16" fillId="9" borderId="31" xfId="0" applyNumberFormat="1" applyFont="1" applyFill="1" applyBorder="1" applyProtection="1"/>
    <xf numFmtId="1" fontId="6" fillId="9" borderId="11" xfId="0" applyNumberFormat="1" applyFont="1" applyFill="1" applyBorder="1" applyProtection="1"/>
    <xf numFmtId="2" fontId="16" fillId="9" borderId="11" xfId="0" applyNumberFormat="1" applyFont="1" applyFill="1" applyBorder="1" applyProtection="1"/>
    <xf numFmtId="2" fontId="16" fillId="9" borderId="26" xfId="0" applyNumberFormat="1" applyFont="1" applyFill="1" applyBorder="1" applyProtection="1"/>
    <xf numFmtId="2" fontId="6" fillId="11" borderId="26" xfId="0" applyNumberFormat="1" applyFont="1" applyFill="1" applyBorder="1" applyAlignment="1" applyProtection="1">
      <alignment horizontal="center"/>
      <protection locked="0"/>
    </xf>
    <xf numFmtId="2" fontId="18" fillId="13" borderId="26" xfId="0" applyNumberFormat="1" applyFont="1" applyFill="1" applyBorder="1" applyAlignment="1" applyProtection="1">
      <alignment horizontal="center"/>
      <protection locked="0"/>
    </xf>
    <xf numFmtId="2" fontId="6" fillId="13" borderId="36" xfId="0" applyNumberFormat="1" applyFont="1" applyFill="1" applyBorder="1" applyAlignment="1" applyProtection="1">
      <alignment horizontal="center"/>
      <protection locked="0"/>
    </xf>
    <xf numFmtId="2" fontId="6" fillId="13" borderId="10" xfId="0" applyNumberFormat="1" applyFont="1" applyFill="1" applyBorder="1" applyAlignment="1" applyProtection="1">
      <alignment horizontal="center"/>
      <protection locked="0"/>
    </xf>
    <xf numFmtId="2" fontId="6" fillId="13" borderId="39" xfId="0" applyNumberFormat="1" applyFont="1" applyFill="1" applyBorder="1" applyAlignment="1" applyProtection="1">
      <alignment horizontal="center"/>
      <protection locked="0"/>
    </xf>
    <xf numFmtId="3" fontId="2" fillId="0" borderId="9" xfId="0" applyNumberFormat="1" applyFont="1" applyBorder="1" applyAlignment="1" applyProtection="1">
      <alignment horizontal="center"/>
      <protection locked="0"/>
    </xf>
    <xf numFmtId="3" fontId="2" fillId="11" borderId="2" xfId="0" applyNumberFormat="1" applyFont="1" applyFill="1" applyBorder="1" applyAlignment="1" applyProtection="1">
      <alignment horizontal="center"/>
      <protection locked="0"/>
    </xf>
    <xf numFmtId="3" fontId="2" fillId="11" borderId="26" xfId="0" applyNumberFormat="1" applyFont="1" applyFill="1" applyBorder="1" applyAlignment="1" applyProtection="1">
      <alignment horizontal="center"/>
      <protection locked="0"/>
    </xf>
    <xf numFmtId="3" fontId="2" fillId="11" borderId="4" xfId="0" applyNumberFormat="1" applyFont="1" applyFill="1" applyBorder="1" applyAlignment="1" applyProtection="1">
      <alignment horizontal="center" vertical="center"/>
      <protection locked="0"/>
    </xf>
    <xf numFmtId="3" fontId="2" fillId="10" borderId="28" xfId="0" applyNumberFormat="1" applyFont="1" applyFill="1" applyBorder="1" applyAlignment="1" applyProtection="1">
      <alignment horizontal="center"/>
    </xf>
    <xf numFmtId="3" fontId="2" fillId="0" borderId="12" xfId="0" applyNumberFormat="1" applyFont="1" applyBorder="1" applyAlignment="1" applyProtection="1">
      <alignment horizontal="center"/>
      <protection locked="0"/>
    </xf>
    <xf numFmtId="3" fontId="2" fillId="11" borderId="31" xfId="0" applyNumberFormat="1" applyFont="1" applyFill="1" applyBorder="1" applyAlignment="1" applyProtection="1">
      <alignment horizontal="center"/>
      <protection locked="0"/>
    </xf>
    <xf numFmtId="3" fontId="2" fillId="10" borderId="14" xfId="0" applyNumberFormat="1" applyFont="1" applyFill="1" applyBorder="1" applyAlignment="1" applyProtection="1">
      <alignment horizontal="center"/>
    </xf>
    <xf numFmtId="3" fontId="2" fillId="11" borderId="11" xfId="0" applyNumberFormat="1" applyFont="1" applyFill="1" applyBorder="1" applyAlignment="1" applyProtection="1">
      <alignment horizontal="center"/>
      <protection locked="0"/>
    </xf>
    <xf numFmtId="3" fontId="2" fillId="0" borderId="19" xfId="0" applyNumberFormat="1" applyFont="1" applyBorder="1" applyAlignment="1" applyProtection="1">
      <alignment horizontal="center"/>
    </xf>
    <xf numFmtId="2" fontId="1" fillId="0" borderId="0" xfId="0" applyNumberFormat="1" applyFont="1" applyProtection="1"/>
    <xf numFmtId="2" fontId="1" fillId="0" borderId="0" xfId="0" applyNumberFormat="1" applyFont="1" applyProtection="1">
      <protection locked="0"/>
    </xf>
    <xf numFmtId="4" fontId="6" fillId="13" borderId="37" xfId="0" applyNumberFormat="1" applyFont="1" applyFill="1" applyBorder="1" applyAlignment="1">
      <alignment horizontal="center"/>
    </xf>
    <xf numFmtId="4" fontId="6" fillId="13" borderId="38" xfId="0" applyNumberFormat="1" applyFont="1" applyFill="1" applyBorder="1" applyAlignment="1">
      <alignment horizontal="center"/>
    </xf>
    <xf numFmtId="4" fontId="6" fillId="13" borderId="16" xfId="0" applyNumberFormat="1" applyFont="1" applyFill="1" applyBorder="1" applyAlignment="1">
      <alignment horizontal="center"/>
    </xf>
    <xf numFmtId="2" fontId="17" fillId="13" borderId="2" xfId="0" applyNumberFormat="1" applyFont="1" applyFill="1" applyBorder="1" applyAlignment="1" applyProtection="1">
      <alignment horizontal="center"/>
      <protection locked="0"/>
    </xf>
    <xf numFmtId="2" fontId="17" fillId="13" borderId="4" xfId="0" applyNumberFormat="1" applyFont="1" applyFill="1" applyBorder="1" applyAlignment="1" applyProtection="1">
      <alignment horizontal="center"/>
      <protection locked="0"/>
    </xf>
    <xf numFmtId="0" fontId="6" fillId="14" borderId="21" xfId="0" applyNumberFormat="1" applyFont="1" applyFill="1" applyBorder="1" applyAlignment="1">
      <alignment horizontal="center" vertical="center"/>
    </xf>
    <xf numFmtId="0" fontId="6" fillId="14" borderId="23" xfId="0" applyNumberFormat="1" applyFont="1" applyFill="1" applyBorder="1" applyAlignment="1">
      <alignment horizontal="center" vertical="center"/>
    </xf>
    <xf numFmtId="0" fontId="6" fillId="14" borderId="5" xfId="0" applyNumberFormat="1" applyFont="1" applyFill="1" applyBorder="1" applyAlignment="1">
      <alignment horizontal="center" vertical="center"/>
    </xf>
    <xf numFmtId="0" fontId="6" fillId="14" borderId="25" xfId="0" applyNumberFormat="1" applyFont="1" applyFill="1" applyBorder="1" applyAlignment="1">
      <alignment horizontal="center" vertical="center"/>
    </xf>
    <xf numFmtId="0" fontId="6" fillId="14" borderId="9" xfId="0" applyNumberFormat="1" applyFont="1" applyFill="1" applyBorder="1" applyAlignment="1">
      <alignment horizontal="center" vertical="center"/>
    </xf>
    <xf numFmtId="0" fontId="6" fillId="14" borderId="28" xfId="0" applyNumberFormat="1" applyFont="1" applyFill="1" applyBorder="1" applyAlignment="1">
      <alignment horizontal="center" vertical="center"/>
    </xf>
    <xf numFmtId="2" fontId="6" fillId="13" borderId="21" xfId="0" applyNumberFormat="1" applyFont="1" applyFill="1" applyBorder="1" applyAlignment="1" applyProtection="1">
      <alignment horizontal="center"/>
      <protection locked="0"/>
    </xf>
    <xf numFmtId="2" fontId="6" fillId="13" borderId="9" xfId="0" applyNumberFormat="1" applyFont="1" applyFill="1" applyBorder="1" applyAlignment="1" applyProtection="1">
      <alignment horizontal="center"/>
      <protection locked="0"/>
    </xf>
    <xf numFmtId="4" fontId="6" fillId="13" borderId="37" xfId="0" applyNumberFormat="1" applyFont="1" applyFill="1" applyBorder="1" applyAlignment="1">
      <alignment horizontal="center"/>
    </xf>
    <xf numFmtId="4" fontId="6" fillId="13" borderId="40" xfId="0" applyNumberFormat="1" applyFont="1" applyFill="1" applyBorder="1" applyAlignment="1">
      <alignment horizontal="center"/>
    </xf>
    <xf numFmtId="0" fontId="17" fillId="14" borderId="2" xfId="0" applyFont="1" applyFill="1" applyBorder="1" applyAlignment="1" applyProtection="1">
      <alignment horizontal="center" vertical="center"/>
    </xf>
    <xf numFmtId="0" fontId="17" fillId="14" borderId="4" xfId="0" applyFont="1" applyFill="1" applyBorder="1" applyAlignment="1" applyProtection="1">
      <alignment horizontal="center" vertical="center"/>
    </xf>
    <xf numFmtId="0" fontId="2" fillId="0" borderId="7"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wrapText="1"/>
    </xf>
    <xf numFmtId="0" fontId="2" fillId="11" borderId="1" xfId="0" applyNumberFormat="1" applyFont="1" applyFill="1" applyBorder="1" applyAlignment="1" applyProtection="1">
      <alignment horizontal="center"/>
      <protection locked="0"/>
    </xf>
    <xf numFmtId="0" fontId="3" fillId="11" borderId="1"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xf>
    <xf numFmtId="0" fontId="4" fillId="0" borderId="1" xfId="0" applyNumberFormat="1" applyFont="1" applyBorder="1" applyAlignment="1" applyProtection="1"/>
    <xf numFmtId="0" fontId="2" fillId="0" borderId="0" xfId="0" applyNumberFormat="1" applyFont="1" applyAlignment="1" applyProtection="1">
      <alignment horizontal="center"/>
    </xf>
    <xf numFmtId="0" fontId="5" fillId="9" borderId="2" xfId="0" applyNumberFormat="1" applyFont="1" applyFill="1" applyBorder="1" applyAlignment="1" applyProtection="1">
      <alignment horizontal="center"/>
    </xf>
    <xf numFmtId="0" fontId="5" fillId="9" borderId="3" xfId="0" applyNumberFormat="1" applyFont="1" applyFill="1" applyBorder="1" applyAlignment="1" applyProtection="1">
      <alignment horizontal="center"/>
    </xf>
    <xf numFmtId="0" fontId="5" fillId="9" borderId="22" xfId="0" applyNumberFormat="1" applyFont="1" applyFill="1" applyBorder="1" applyAlignment="1" applyProtection="1">
      <alignment horizontal="center"/>
    </xf>
    <xf numFmtId="0" fontId="5" fillId="9" borderId="4" xfId="0" applyNumberFormat="1" applyFont="1" applyFill="1" applyBorder="1" applyAlignment="1" applyProtection="1">
      <alignment horizontal="center"/>
    </xf>
    <xf numFmtId="0" fontId="2" fillId="0" borderId="0" xfId="0" applyNumberFormat="1" applyFont="1" applyAlignment="1" applyProtection="1">
      <alignment horizontal="center" wrapText="1"/>
    </xf>
    <xf numFmtId="0" fontId="5" fillId="2" borderId="2" xfId="0" applyNumberFormat="1" applyFont="1" applyFill="1" applyBorder="1" applyAlignment="1" applyProtection="1">
      <alignment horizontal="center"/>
    </xf>
    <xf numFmtId="0" fontId="5" fillId="2" borderId="3" xfId="0" applyNumberFormat="1" applyFont="1" applyFill="1" applyBorder="1" applyAlignment="1" applyProtection="1">
      <alignment horizontal="center"/>
    </xf>
    <xf numFmtId="0" fontId="5" fillId="2" borderId="4" xfId="0" applyNumberFormat="1" applyFont="1" applyFill="1" applyBorder="1" applyAlignment="1" applyProtection="1">
      <alignment horizontal="center"/>
    </xf>
    <xf numFmtId="0" fontId="6" fillId="0" borderId="6"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xf>
    <xf numFmtId="0" fontId="2" fillId="0" borderId="8" xfId="0" applyNumberFormat="1" applyFont="1" applyBorder="1" applyAlignment="1" applyProtection="1">
      <alignment horizontal="center"/>
    </xf>
    <xf numFmtId="0" fontId="21" fillId="0" borderId="0" xfId="0" applyNumberFormat="1" applyFont="1" applyAlignment="1" applyProtection="1">
      <alignment horizontal="center"/>
    </xf>
    <xf numFmtId="2" fontId="20" fillId="5" borderId="16" xfId="0" applyNumberFormat="1" applyFont="1" applyFill="1" applyBorder="1" applyAlignment="1" applyProtection="1">
      <alignment horizontal="center" vertical="center" wrapText="1"/>
    </xf>
    <xf numFmtId="0" fontId="20" fillId="5" borderId="20" xfId="0" applyNumberFormat="1" applyFont="1" applyFill="1" applyBorder="1" applyAlignment="1" applyProtection="1">
      <alignment horizontal="center" vertical="center" wrapText="1"/>
    </xf>
    <xf numFmtId="0" fontId="2" fillId="0" borderId="17" xfId="0" applyNumberFormat="1" applyFont="1" applyBorder="1" applyAlignment="1" applyProtection="1">
      <alignment horizontal="center"/>
    </xf>
    <xf numFmtId="0" fontId="2" fillId="0" borderId="18" xfId="0" applyNumberFormat="1" applyFont="1" applyBorder="1" applyAlignment="1" applyProtection="1">
      <alignment horizontal="center"/>
    </xf>
    <xf numFmtId="0" fontId="5" fillId="6" borderId="21" xfId="0" applyNumberFormat="1" applyFont="1" applyFill="1" applyBorder="1" applyAlignment="1" applyProtection="1">
      <alignment horizontal="center"/>
    </xf>
    <xf numFmtId="0" fontId="5" fillId="6" borderId="22" xfId="0" applyNumberFormat="1" applyFont="1" applyFill="1" applyBorder="1" applyAlignment="1" applyProtection="1">
      <alignment horizontal="center"/>
    </xf>
    <xf numFmtId="0" fontId="5" fillId="6" borderId="23" xfId="0" applyNumberFormat="1" applyFont="1" applyFill="1" applyBorder="1" applyAlignment="1" applyProtection="1">
      <alignment horizontal="center"/>
    </xf>
    <xf numFmtId="0" fontId="2" fillId="0" borderId="21" xfId="0" applyNumberFormat="1" applyFont="1" applyBorder="1" applyAlignment="1" applyProtection="1"/>
    <xf numFmtId="0" fontId="2" fillId="0" borderId="22" xfId="0" applyNumberFormat="1" applyFont="1" applyBorder="1" applyAlignment="1" applyProtection="1"/>
    <xf numFmtId="2" fontId="8" fillId="11" borderId="7" xfId="0" applyNumberFormat="1" applyFont="1" applyFill="1" applyBorder="1" applyAlignment="1" applyProtection="1">
      <alignment horizontal="center" vertical="center"/>
      <protection locked="0"/>
    </xf>
    <xf numFmtId="2" fontId="9" fillId="11" borderId="8" xfId="0" applyNumberFormat="1" applyFont="1" applyFill="1" applyBorder="1" applyAlignment="1" applyProtection="1">
      <alignment horizontal="center" vertical="center"/>
      <protection locked="0"/>
    </xf>
    <xf numFmtId="0" fontId="2" fillId="0" borderId="0" xfId="0" applyNumberFormat="1" applyFont="1" applyBorder="1" applyAlignment="1" applyProtection="1"/>
    <xf numFmtId="0" fontId="4" fillId="0" borderId="0" xfId="0" applyNumberFormat="1" applyFont="1" applyAlignment="1" applyProtection="1"/>
    <xf numFmtId="0" fontId="4" fillId="0" borderId="25" xfId="0" applyNumberFormat="1" applyFont="1" applyBorder="1" applyAlignment="1" applyProtection="1"/>
    <xf numFmtId="0" fontId="1" fillId="0" borderId="27" xfId="0" applyNumberFormat="1" applyFont="1" applyBorder="1" applyAlignment="1">
      <alignment horizontal="right"/>
    </xf>
    <xf numFmtId="0" fontId="6" fillId="0" borderId="0" xfId="0" applyNumberFormat="1" applyFont="1" applyFill="1" applyAlignment="1" applyProtection="1">
      <alignment horizontal="center"/>
    </xf>
    <xf numFmtId="0" fontId="2" fillId="0" borderId="7"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4" fillId="0" borderId="0" xfId="0" applyNumberFormat="1" applyFont="1" applyBorder="1" applyAlignment="1" applyProtection="1"/>
    <xf numFmtId="0" fontId="6" fillId="0" borderId="5" xfId="0" applyNumberFormat="1" applyFont="1" applyBorder="1" applyAlignment="1" applyProtection="1">
      <alignment horizontal="left"/>
    </xf>
    <xf numFmtId="0" fontId="6" fillId="0" borderId="0" xfId="0" applyNumberFormat="1" applyFont="1" applyBorder="1" applyAlignment="1" applyProtection="1">
      <alignment horizontal="left"/>
    </xf>
    <xf numFmtId="2" fontId="8" fillId="7" borderId="7" xfId="0" applyNumberFormat="1" applyFont="1" applyFill="1" applyBorder="1" applyAlignment="1" applyProtection="1">
      <alignment horizontal="center"/>
      <protection locked="0"/>
    </xf>
    <xf numFmtId="0" fontId="8" fillId="7" borderId="8" xfId="0" applyNumberFormat="1" applyFont="1" applyFill="1" applyBorder="1" applyAlignment="1" applyProtection="1">
      <alignment horizontal="center"/>
      <protection locked="0"/>
    </xf>
    <xf numFmtId="0" fontId="2" fillId="0" borderId="0" xfId="0" applyNumberFormat="1" applyFont="1" applyBorder="1" applyAlignment="1" applyProtection="1">
      <alignment horizontal="left"/>
    </xf>
    <xf numFmtId="0" fontId="2" fillId="0" borderId="25" xfId="0" applyNumberFormat="1" applyFont="1" applyBorder="1" applyAlignment="1" applyProtection="1">
      <alignment horizontal="left"/>
    </xf>
    <xf numFmtId="0" fontId="2" fillId="0" borderId="27" xfId="0" applyNumberFormat="1" applyFont="1" applyBorder="1" applyAlignment="1" applyProtection="1">
      <alignment horizontal="left"/>
    </xf>
    <xf numFmtId="0" fontId="22" fillId="0" borderId="13" xfId="0" applyNumberFormat="1" applyFont="1" applyBorder="1" applyAlignment="1" applyProtection="1"/>
    <xf numFmtId="0" fontId="2" fillId="0" borderId="14" xfId="0" applyNumberFormat="1" applyFont="1" applyBorder="1" applyAlignment="1" applyProtection="1"/>
    <xf numFmtId="0" fontId="2" fillId="0" borderId="1" xfId="0" applyNumberFormat="1" applyFont="1" applyBorder="1" applyAlignment="1" applyProtection="1"/>
    <xf numFmtId="0" fontId="2" fillId="0" borderId="15" xfId="0" applyNumberFormat="1" applyFont="1" applyBorder="1" applyAlignment="1" applyProtection="1"/>
    <xf numFmtId="0" fontId="1" fillId="0" borderId="9" xfId="0" applyNumberFormat="1" applyFont="1" applyBorder="1" applyAlignment="1" applyProtection="1">
      <alignment horizontal="left"/>
    </xf>
    <xf numFmtId="0" fontId="1" fillId="0" borderId="27" xfId="0" applyNumberFormat="1" applyFont="1" applyBorder="1" applyAlignment="1" applyProtection="1">
      <alignment horizontal="left"/>
    </xf>
    <xf numFmtId="0" fontId="15" fillId="0" borderId="27" xfId="1" applyNumberFormat="1" applyFont="1" applyBorder="1" applyAlignment="1" applyProtection="1">
      <alignment horizontal="left"/>
    </xf>
    <xf numFmtId="0" fontId="2" fillId="0" borderId="32" xfId="0" applyNumberFormat="1" applyFont="1" applyBorder="1" applyAlignment="1" applyProtection="1">
      <alignment horizontal="center" vertical="center" wrapText="1"/>
    </xf>
    <xf numFmtId="0" fontId="2" fillId="0" borderId="33" xfId="0" applyNumberFormat="1" applyFont="1" applyBorder="1" applyAlignment="1" applyProtection="1">
      <alignment horizontal="center" vertical="center" wrapText="1"/>
    </xf>
    <xf numFmtId="0" fontId="2" fillId="0" borderId="34" xfId="0" applyNumberFormat="1" applyFont="1" applyBorder="1" applyAlignment="1" applyProtection="1">
      <alignment horizontal="center" vertical="center" wrapText="1"/>
    </xf>
    <xf numFmtId="0" fontId="2" fillId="0" borderId="21" xfId="0" applyNumberFormat="1" applyFont="1" applyBorder="1" applyAlignment="1" applyProtection="1">
      <alignment horizontal="center" vertical="center" wrapText="1"/>
    </xf>
    <xf numFmtId="0" fontId="2" fillId="0" borderId="5" xfId="0" applyNumberFormat="1" applyFont="1" applyBorder="1" applyAlignment="1" applyProtection="1">
      <alignment horizontal="center" vertical="center" wrapText="1"/>
    </xf>
    <xf numFmtId="0" fontId="2" fillId="0" borderId="9" xfId="0" applyNumberFormat="1" applyFont="1" applyBorder="1" applyAlignment="1" applyProtection="1">
      <alignment horizontal="center" vertical="center" wrapText="1"/>
    </xf>
    <xf numFmtId="0" fontId="2" fillId="0" borderId="32" xfId="0" applyNumberFormat="1" applyFont="1" applyBorder="1" applyAlignment="1" applyProtection="1">
      <alignment horizontal="center" vertical="center"/>
    </xf>
    <xf numFmtId="0" fontId="2" fillId="0" borderId="33" xfId="0" applyNumberFormat="1" applyFont="1" applyBorder="1" applyAlignment="1" applyProtection="1">
      <alignment horizontal="center" vertical="center"/>
    </xf>
    <xf numFmtId="0" fontId="4" fillId="0" borderId="34" xfId="0" applyNumberFormat="1" applyFont="1" applyBorder="1" applyAlignment="1" applyProtection="1">
      <alignment horizontal="center" vertical="center"/>
    </xf>
  </cellXfs>
  <cellStyles count="2">
    <cellStyle name="Hyperlink" xfId="1" builtinId="8"/>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avis.hamblin@jordandistrict.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tabSelected="1" zoomScale="80" zoomScaleNormal="80" zoomScaleSheetLayoutView="90" workbookViewId="0">
      <selection activeCell="C20" sqref="C20"/>
    </sheetView>
  </sheetViews>
  <sheetFormatPr defaultColWidth="9.140625" defaultRowHeight="15" x14ac:dyDescent="0.25"/>
  <cols>
    <col min="1" max="1" width="13.140625" style="17" customWidth="1"/>
    <col min="2" max="2" width="11.7109375" style="17" customWidth="1"/>
    <col min="3" max="3" width="11.85546875" style="17" customWidth="1"/>
    <col min="4" max="4" width="9.140625" style="17"/>
    <col min="5" max="5" width="10.140625" style="17" customWidth="1"/>
    <col min="6" max="6" width="19.28515625" style="17" customWidth="1"/>
    <col min="7" max="7" width="13.7109375" style="17" customWidth="1"/>
    <col min="8" max="8" width="13.5703125" style="17" customWidth="1"/>
    <col min="9" max="9" width="13.85546875" style="17" customWidth="1"/>
    <col min="10" max="10" width="16.85546875" style="17" customWidth="1"/>
    <col min="11" max="16384" width="9.140625" style="17"/>
  </cols>
  <sheetData>
    <row r="1" spans="1:13" ht="22.5" customHeight="1" x14ac:dyDescent="0.3">
      <c r="A1" s="128" t="s">
        <v>48</v>
      </c>
      <c r="B1" s="128"/>
      <c r="C1" s="128"/>
      <c r="D1" s="128"/>
      <c r="E1" s="128"/>
      <c r="F1" s="128"/>
      <c r="G1" s="128"/>
      <c r="H1" s="128"/>
      <c r="I1" s="128"/>
      <c r="J1" s="128"/>
      <c r="K1" s="128"/>
      <c r="L1" s="128"/>
    </row>
    <row r="2" spans="1:13" x14ac:dyDescent="0.25">
      <c r="A2" s="8"/>
      <c r="B2" s="8"/>
      <c r="C2" s="8"/>
      <c r="D2" s="8"/>
      <c r="E2" s="8"/>
      <c r="F2" s="8"/>
      <c r="G2" s="8"/>
      <c r="H2" s="8"/>
      <c r="I2" s="8"/>
      <c r="J2" s="8"/>
    </row>
    <row r="3" spans="1:13" x14ac:dyDescent="0.25">
      <c r="A3" s="111" t="s">
        <v>9</v>
      </c>
      <c r="B3" s="112"/>
      <c r="C3" s="112"/>
      <c r="D3" s="9"/>
      <c r="E3" s="9"/>
      <c r="F3" s="8"/>
      <c r="G3" s="8"/>
      <c r="H3" s="113">
        <f ca="1">TODAY()</f>
        <v>43545</v>
      </c>
      <c r="I3" s="114"/>
      <c r="J3" s="114"/>
    </row>
    <row r="4" spans="1:13" x14ac:dyDescent="0.25">
      <c r="A4" s="115" t="s">
        <v>0</v>
      </c>
      <c r="B4" s="115"/>
      <c r="C4" s="115"/>
      <c r="D4" s="19"/>
      <c r="E4" s="19"/>
      <c r="F4" s="8"/>
      <c r="G4" s="8"/>
      <c r="H4" s="115" t="s">
        <v>1</v>
      </c>
      <c r="I4" s="115"/>
      <c r="J4" s="115"/>
    </row>
    <row r="5" spans="1:13" ht="30.75" customHeight="1" x14ac:dyDescent="0.25">
      <c r="A5" s="120" t="s">
        <v>46</v>
      </c>
      <c r="B5" s="120"/>
      <c r="C5" s="120"/>
      <c r="D5" s="120"/>
      <c r="E5" s="120"/>
      <c r="F5" s="120"/>
      <c r="G5" s="120"/>
      <c r="H5" s="120"/>
      <c r="I5" s="120"/>
      <c r="J5" s="120"/>
    </row>
    <row r="6" spans="1:13" ht="15.75" thickBot="1" x14ac:dyDescent="0.3">
      <c r="A6" s="8"/>
      <c r="B6" s="8"/>
      <c r="C6" s="8"/>
      <c r="D6" s="8"/>
      <c r="E6" s="8"/>
      <c r="F6" s="8"/>
      <c r="G6" s="8"/>
      <c r="H6" s="8"/>
      <c r="I6" s="8"/>
      <c r="J6" s="8"/>
    </row>
    <row r="7" spans="1:13" ht="16.5" thickBot="1" x14ac:dyDescent="0.3">
      <c r="A7" s="121" t="s">
        <v>2</v>
      </c>
      <c r="B7" s="122"/>
      <c r="C7" s="122"/>
      <c r="D7" s="122"/>
      <c r="E7" s="122"/>
      <c r="F7" s="122"/>
      <c r="G7" s="122"/>
      <c r="H7" s="122"/>
      <c r="I7" s="122"/>
      <c r="J7" s="123"/>
    </row>
    <row r="8" spans="1:13" x14ac:dyDescent="0.25">
      <c r="A8" s="2"/>
      <c r="B8" s="124" t="s">
        <v>31</v>
      </c>
      <c r="C8" s="108" t="s">
        <v>30</v>
      </c>
      <c r="D8" s="145" t="s">
        <v>3</v>
      </c>
      <c r="E8" s="145" t="s">
        <v>4</v>
      </c>
      <c r="F8" s="108" t="s">
        <v>29</v>
      </c>
      <c r="G8" s="108" t="s">
        <v>28</v>
      </c>
      <c r="H8" s="108" t="s">
        <v>27</v>
      </c>
      <c r="I8" s="108" t="s">
        <v>32</v>
      </c>
      <c r="J8" s="108" t="s">
        <v>26</v>
      </c>
      <c r="K8" s="96" t="s">
        <v>43</v>
      </c>
      <c r="L8" s="97"/>
      <c r="M8" s="60"/>
    </row>
    <row r="9" spans="1:13" ht="14.25" customHeight="1" thickBot="1" x14ac:dyDescent="0.3">
      <c r="A9" s="2"/>
      <c r="B9" s="125"/>
      <c r="C9" s="109"/>
      <c r="D9" s="146"/>
      <c r="E9" s="146"/>
      <c r="F9" s="109"/>
      <c r="G9" s="109"/>
      <c r="H9" s="109"/>
      <c r="I9" s="109"/>
      <c r="J9" s="109"/>
      <c r="K9" s="98"/>
      <c r="L9" s="99"/>
      <c r="M9" s="60"/>
    </row>
    <row r="10" spans="1:13" ht="15.75" thickBot="1" x14ac:dyDescent="0.3">
      <c r="A10" s="2"/>
      <c r="B10" s="126">
        <v>44.3</v>
      </c>
      <c r="C10" s="109"/>
      <c r="D10" s="146"/>
      <c r="E10" s="146"/>
      <c r="F10" s="109"/>
      <c r="G10" s="109"/>
      <c r="H10" s="109"/>
      <c r="I10" s="109"/>
      <c r="J10" s="109"/>
      <c r="K10" s="100"/>
      <c r="L10" s="101"/>
      <c r="M10" s="60"/>
    </row>
    <row r="11" spans="1:13" ht="15.75" thickBot="1" x14ac:dyDescent="0.3">
      <c r="A11" s="2"/>
      <c r="B11" s="126"/>
      <c r="C11" s="110"/>
      <c r="D11" s="146"/>
      <c r="E11" s="146"/>
      <c r="F11" s="109"/>
      <c r="G11" s="110"/>
      <c r="H11" s="110"/>
      <c r="I11" s="109"/>
      <c r="J11" s="110"/>
      <c r="K11" s="66" t="s">
        <v>41</v>
      </c>
      <c r="L11" s="67" t="s">
        <v>8</v>
      </c>
      <c r="M11" s="61"/>
    </row>
    <row r="12" spans="1:13" ht="15.75" thickBot="1" x14ac:dyDescent="0.3">
      <c r="A12" s="3"/>
      <c r="B12" s="127"/>
      <c r="C12" s="79">
        <f>SUM(D12:F12)</f>
        <v>0</v>
      </c>
      <c r="D12" s="80">
        <v>0</v>
      </c>
      <c r="E12" s="81">
        <v>0</v>
      </c>
      <c r="F12" s="82">
        <v>0</v>
      </c>
      <c r="G12" s="83">
        <f>SUM(C12-F12)</f>
        <v>0</v>
      </c>
      <c r="H12" s="20">
        <f>SUM(G12/B10)</f>
        <v>0</v>
      </c>
      <c r="I12" s="5">
        <v>0</v>
      </c>
      <c r="J12" s="21" t="e">
        <f>SUM(G12/I12)</f>
        <v>#DIV/0!</v>
      </c>
      <c r="K12" s="75">
        <v>0</v>
      </c>
      <c r="L12" s="62" t="e">
        <f>SUM(G12/M12)</f>
        <v>#DIV/0!</v>
      </c>
      <c r="M12" s="63">
        <f>SUM(K12,I12)</f>
        <v>0</v>
      </c>
    </row>
    <row r="13" spans="1:13" ht="4.5" customHeight="1" x14ac:dyDescent="0.25">
      <c r="A13" s="8"/>
      <c r="B13" s="8"/>
      <c r="C13" s="8"/>
      <c r="D13" s="8"/>
      <c r="E13" s="8"/>
      <c r="F13" s="8"/>
      <c r="G13" s="8"/>
      <c r="H13" s="8"/>
      <c r="I13" s="8"/>
      <c r="J13" s="8"/>
      <c r="K13" s="64" t="s">
        <v>9</v>
      </c>
      <c r="L13" s="61"/>
      <c r="M13" s="61"/>
    </row>
    <row r="14" spans="1:13" ht="4.5" customHeight="1" thickBot="1" x14ac:dyDescent="0.3">
      <c r="A14" s="8"/>
      <c r="B14" s="8"/>
      <c r="C14" s="8"/>
      <c r="D14" s="8"/>
      <c r="E14" s="8"/>
      <c r="F14" s="8"/>
      <c r="G14" s="8"/>
      <c r="H14" s="8"/>
      <c r="I14" s="8"/>
      <c r="J14" s="8"/>
      <c r="K14" s="65"/>
      <c r="L14" s="60"/>
      <c r="M14" s="60"/>
    </row>
    <row r="15" spans="1:13" ht="16.5" thickBot="1" x14ac:dyDescent="0.3">
      <c r="A15" s="116" t="s">
        <v>6</v>
      </c>
      <c r="B15" s="117"/>
      <c r="C15" s="117"/>
      <c r="D15" s="118"/>
      <c r="E15" s="117"/>
      <c r="F15" s="117"/>
      <c r="G15" s="117"/>
      <c r="H15" s="117"/>
      <c r="I15" s="117"/>
      <c r="J15" s="119"/>
      <c r="K15" s="65"/>
      <c r="L15" s="60"/>
      <c r="M15" s="60"/>
    </row>
    <row r="16" spans="1:13" ht="15" customHeight="1" x14ac:dyDescent="0.25">
      <c r="A16" s="168" t="s">
        <v>7</v>
      </c>
      <c r="B16" s="168" t="s">
        <v>8</v>
      </c>
      <c r="C16" s="165" t="s">
        <v>30</v>
      </c>
      <c r="D16" s="162" t="s">
        <v>3</v>
      </c>
      <c r="E16" s="108" t="s">
        <v>4</v>
      </c>
      <c r="F16" s="108" t="s">
        <v>29</v>
      </c>
      <c r="G16" s="108" t="s">
        <v>28</v>
      </c>
      <c r="H16" s="108" t="s">
        <v>27</v>
      </c>
      <c r="I16" s="108" t="s">
        <v>32</v>
      </c>
      <c r="J16" s="108" t="s">
        <v>26</v>
      </c>
      <c r="K16" s="96" t="s">
        <v>43</v>
      </c>
      <c r="L16" s="97"/>
      <c r="M16" s="60"/>
    </row>
    <row r="17" spans="1:15" x14ac:dyDescent="0.25">
      <c r="A17" s="169"/>
      <c r="B17" s="169"/>
      <c r="C17" s="166"/>
      <c r="D17" s="163"/>
      <c r="E17" s="109"/>
      <c r="F17" s="109"/>
      <c r="G17" s="109"/>
      <c r="H17" s="109"/>
      <c r="I17" s="109"/>
      <c r="J17" s="109"/>
      <c r="K17" s="98"/>
      <c r="L17" s="99"/>
      <c r="M17" s="60"/>
    </row>
    <row r="18" spans="1:15" ht="15.75" thickBot="1" x14ac:dyDescent="0.3">
      <c r="A18" s="169"/>
      <c r="B18" s="169"/>
      <c r="C18" s="166"/>
      <c r="D18" s="163"/>
      <c r="E18" s="109"/>
      <c r="F18" s="109"/>
      <c r="G18" s="109"/>
      <c r="H18" s="109"/>
      <c r="I18" s="109"/>
      <c r="J18" s="109"/>
      <c r="K18" s="100"/>
      <c r="L18" s="101"/>
      <c r="M18" s="60"/>
    </row>
    <row r="19" spans="1:15" ht="15.75" thickBot="1" x14ac:dyDescent="0.3">
      <c r="A19" s="170"/>
      <c r="B19" s="170"/>
      <c r="C19" s="167"/>
      <c r="D19" s="164"/>
      <c r="E19" s="110"/>
      <c r="F19" s="110"/>
      <c r="G19" s="110"/>
      <c r="H19" s="110"/>
      <c r="I19" s="110"/>
      <c r="J19" s="110"/>
      <c r="K19" s="68" t="s">
        <v>41</v>
      </c>
      <c r="L19" s="67" t="s">
        <v>8</v>
      </c>
      <c r="M19" s="60"/>
    </row>
    <row r="20" spans="1:15" x14ac:dyDescent="0.25">
      <c r="A20" s="22">
        <v>1</v>
      </c>
      <c r="B20" s="23">
        <v>22.3</v>
      </c>
      <c r="C20" s="84">
        <f>SUM(D20:F20)</f>
        <v>0</v>
      </c>
      <c r="D20" s="85">
        <v>0</v>
      </c>
      <c r="E20" s="85">
        <v>0</v>
      </c>
      <c r="F20" s="85">
        <v>0</v>
      </c>
      <c r="G20" s="86">
        <f t="shared" ref="G20:G25" si="0">SUM(C20-F20)</f>
        <v>0</v>
      </c>
      <c r="H20" s="24">
        <f t="shared" ref="H20:H25" si="1">SUM(G20/B20)</f>
        <v>0</v>
      </c>
      <c r="I20" s="4">
        <v>0</v>
      </c>
      <c r="J20" s="25" t="e">
        <f t="shared" ref="J20:J25" si="2">SUM(G20/I20)</f>
        <v>#DIV/0!</v>
      </c>
      <c r="K20" s="76">
        <v>0</v>
      </c>
      <c r="L20" s="91" t="e">
        <f>SUM(G20/M20)</f>
        <v>#DIV/0!</v>
      </c>
      <c r="M20" s="64">
        <f>SUM(K20,I20)</f>
        <v>0</v>
      </c>
    </row>
    <row r="21" spans="1:15" x14ac:dyDescent="0.25">
      <c r="A21" s="26">
        <v>2</v>
      </c>
      <c r="B21" s="27">
        <v>22.3</v>
      </c>
      <c r="C21" s="84">
        <f t="shared" ref="C21:C25" si="3">SUM(D21:F21)</f>
        <v>0</v>
      </c>
      <c r="D21" s="87">
        <v>0</v>
      </c>
      <c r="E21" s="87">
        <v>0</v>
      </c>
      <c r="F21" s="87">
        <v>0</v>
      </c>
      <c r="G21" s="86">
        <f t="shared" si="0"/>
        <v>0</v>
      </c>
      <c r="H21" s="28">
        <f t="shared" si="1"/>
        <v>0</v>
      </c>
      <c r="I21" s="4">
        <v>0</v>
      </c>
      <c r="J21" s="25" t="e">
        <f t="shared" si="2"/>
        <v>#DIV/0!</v>
      </c>
      <c r="K21" s="77">
        <v>0</v>
      </c>
      <c r="L21" s="92" t="e">
        <f t="shared" ref="L21:L25" si="4">SUM(G21/M21)</f>
        <v>#DIV/0!</v>
      </c>
      <c r="M21" s="64">
        <f t="shared" ref="M21:M25" si="5">SUM(K21,I21)</f>
        <v>0</v>
      </c>
    </row>
    <row r="22" spans="1:15" x14ac:dyDescent="0.25">
      <c r="A22" s="26">
        <v>3</v>
      </c>
      <c r="B22" s="27">
        <v>22.3</v>
      </c>
      <c r="C22" s="84">
        <f t="shared" si="3"/>
        <v>0</v>
      </c>
      <c r="D22" s="87">
        <v>0</v>
      </c>
      <c r="E22" s="87">
        <v>0</v>
      </c>
      <c r="F22" s="87">
        <v>0</v>
      </c>
      <c r="G22" s="86">
        <f t="shared" si="0"/>
        <v>0</v>
      </c>
      <c r="H22" s="28">
        <f t="shared" si="1"/>
        <v>0</v>
      </c>
      <c r="I22" s="4">
        <v>0</v>
      </c>
      <c r="J22" s="25" t="e">
        <f t="shared" si="2"/>
        <v>#DIV/0!</v>
      </c>
      <c r="K22" s="77">
        <v>0</v>
      </c>
      <c r="L22" s="92" t="e">
        <f t="shared" si="4"/>
        <v>#DIV/0!</v>
      </c>
      <c r="M22" s="64">
        <f t="shared" si="5"/>
        <v>0</v>
      </c>
    </row>
    <row r="23" spans="1:15" x14ac:dyDescent="0.25">
      <c r="A23" s="26">
        <v>4</v>
      </c>
      <c r="B23" s="27">
        <v>26.3</v>
      </c>
      <c r="C23" s="84">
        <f t="shared" si="3"/>
        <v>0</v>
      </c>
      <c r="D23" s="87">
        <v>0</v>
      </c>
      <c r="E23" s="87">
        <v>0</v>
      </c>
      <c r="F23" s="87">
        <v>0</v>
      </c>
      <c r="G23" s="86">
        <f t="shared" si="0"/>
        <v>0</v>
      </c>
      <c r="H23" s="28">
        <f t="shared" si="1"/>
        <v>0</v>
      </c>
      <c r="I23" s="4">
        <v>0</v>
      </c>
      <c r="J23" s="25" t="e">
        <f t="shared" si="2"/>
        <v>#DIV/0!</v>
      </c>
      <c r="K23" s="77">
        <v>0</v>
      </c>
      <c r="L23" s="92" t="e">
        <f t="shared" si="4"/>
        <v>#DIV/0!</v>
      </c>
      <c r="M23" s="64">
        <f t="shared" si="5"/>
        <v>0</v>
      </c>
    </row>
    <row r="24" spans="1:15" x14ac:dyDescent="0.25">
      <c r="A24" s="26">
        <v>5</v>
      </c>
      <c r="B24" s="27">
        <v>26.3</v>
      </c>
      <c r="C24" s="84">
        <f t="shared" si="3"/>
        <v>0</v>
      </c>
      <c r="D24" s="87">
        <v>0</v>
      </c>
      <c r="E24" s="87">
        <v>0</v>
      </c>
      <c r="F24" s="87">
        <v>0</v>
      </c>
      <c r="G24" s="86">
        <f t="shared" si="0"/>
        <v>0</v>
      </c>
      <c r="H24" s="28">
        <f t="shared" si="1"/>
        <v>0</v>
      </c>
      <c r="I24" s="4">
        <v>0</v>
      </c>
      <c r="J24" s="25" t="e">
        <f t="shared" si="2"/>
        <v>#DIV/0!</v>
      </c>
      <c r="K24" s="77">
        <v>0</v>
      </c>
      <c r="L24" s="92" t="e">
        <f t="shared" si="4"/>
        <v>#DIV/0!</v>
      </c>
      <c r="M24" s="64">
        <f t="shared" si="5"/>
        <v>0</v>
      </c>
    </row>
    <row r="25" spans="1:15" ht="15.75" thickBot="1" x14ac:dyDescent="0.3">
      <c r="A25" s="26">
        <v>6</v>
      </c>
      <c r="B25" s="27">
        <v>26.3</v>
      </c>
      <c r="C25" s="84">
        <f t="shared" si="3"/>
        <v>0</v>
      </c>
      <c r="D25" s="87">
        <v>0</v>
      </c>
      <c r="E25" s="87">
        <v>0</v>
      </c>
      <c r="F25" s="87">
        <v>0</v>
      </c>
      <c r="G25" s="86">
        <f t="shared" si="0"/>
        <v>0</v>
      </c>
      <c r="H25" s="28">
        <f t="shared" si="1"/>
        <v>0</v>
      </c>
      <c r="I25" s="4">
        <v>0</v>
      </c>
      <c r="J25" s="25" t="e">
        <f t="shared" si="2"/>
        <v>#DIV/0!</v>
      </c>
      <c r="K25" s="78">
        <v>0</v>
      </c>
      <c r="L25" s="93" t="e">
        <f t="shared" si="4"/>
        <v>#DIV/0!</v>
      </c>
      <c r="M25" s="64">
        <f t="shared" si="5"/>
        <v>0</v>
      </c>
    </row>
    <row r="26" spans="1:15" x14ac:dyDescent="0.25">
      <c r="A26" s="155" t="s">
        <v>44</v>
      </c>
      <c r="B26" s="156"/>
      <c r="C26" s="156"/>
      <c r="D26" s="157"/>
      <c r="E26" s="157"/>
      <c r="F26" s="157"/>
      <c r="G26" s="156"/>
      <c r="H26" s="158"/>
      <c r="I26" s="10">
        <v>0</v>
      </c>
      <c r="J26" s="129">
        <f>SUM(I20:I25)</f>
        <v>0</v>
      </c>
      <c r="K26" s="102">
        <f>SUM(K20:K25)</f>
        <v>0</v>
      </c>
      <c r="L26" s="104" t="e">
        <f>SUM(G27/M27)</f>
        <v>#DIV/0!</v>
      </c>
      <c r="M26" s="60"/>
    </row>
    <row r="27" spans="1:15" ht="15.75" thickBot="1" x14ac:dyDescent="0.3">
      <c r="A27" s="131" t="s">
        <v>10</v>
      </c>
      <c r="B27" s="132"/>
      <c r="C27" s="88">
        <f t="shared" ref="C27:H27" si="6">SUM(C20:C25)</f>
        <v>0</v>
      </c>
      <c r="D27" s="88">
        <f t="shared" si="6"/>
        <v>0</v>
      </c>
      <c r="E27" s="88">
        <f t="shared" si="6"/>
        <v>0</v>
      </c>
      <c r="F27" s="88">
        <f t="shared" si="6"/>
        <v>0</v>
      </c>
      <c r="G27" s="88">
        <f t="shared" si="6"/>
        <v>0</v>
      </c>
      <c r="H27" s="29">
        <f t="shared" si="6"/>
        <v>0</v>
      </c>
      <c r="I27" s="29">
        <f>SUM(I20:I26)</f>
        <v>0</v>
      </c>
      <c r="J27" s="130"/>
      <c r="K27" s="103"/>
      <c r="L27" s="105"/>
      <c r="M27" s="64">
        <f>SUM(K26,I27)</f>
        <v>0</v>
      </c>
    </row>
    <row r="28" spans="1:15" ht="13.5" customHeight="1" thickBot="1" x14ac:dyDescent="0.3">
      <c r="A28" s="8"/>
      <c r="B28" s="8"/>
      <c r="C28" s="8"/>
      <c r="D28" s="8"/>
      <c r="E28" s="8"/>
      <c r="F28" s="8"/>
      <c r="G28" s="8"/>
      <c r="H28" s="8"/>
      <c r="I28" s="8" t="s">
        <v>40</v>
      </c>
      <c r="J28" s="89" t="e">
        <f>SUM(H43/J26)</f>
        <v>#DIV/0!</v>
      </c>
      <c r="K28" s="64">
        <f>SUM(K26,J26)</f>
        <v>0</v>
      </c>
      <c r="L28" s="65"/>
      <c r="M28" s="60"/>
    </row>
    <row r="29" spans="1:15" ht="16.5" thickBot="1" x14ac:dyDescent="0.3">
      <c r="A29" s="30" t="s">
        <v>11</v>
      </c>
      <c r="B29" s="8"/>
      <c r="C29" s="8"/>
      <c r="D29" s="8"/>
      <c r="E29" s="8"/>
      <c r="F29" s="8"/>
      <c r="G29" s="8"/>
      <c r="H29" s="143" t="s">
        <v>45</v>
      </c>
      <c r="I29" s="143"/>
      <c r="J29" s="90" t="e">
        <f>SUM(H43/K28)</f>
        <v>#DIV/0!</v>
      </c>
      <c r="K29" s="106" t="s">
        <v>42</v>
      </c>
      <c r="L29" s="107"/>
    </row>
    <row r="30" spans="1:15" ht="16.5" thickBot="1" x14ac:dyDescent="0.3">
      <c r="A30" s="133" t="s">
        <v>12</v>
      </c>
      <c r="B30" s="134"/>
      <c r="C30" s="134"/>
      <c r="D30" s="134"/>
      <c r="E30" s="134"/>
      <c r="F30" s="134"/>
      <c r="G30" s="134"/>
      <c r="H30" s="134"/>
      <c r="I30" s="134"/>
      <c r="J30" s="135"/>
      <c r="K30" s="94"/>
      <c r="L30" s="95"/>
    </row>
    <row r="31" spans="1:15" x14ac:dyDescent="0.25">
      <c r="A31" s="136" t="s">
        <v>13</v>
      </c>
      <c r="B31" s="137"/>
      <c r="C31" s="31" t="s">
        <v>14</v>
      </c>
      <c r="D31" s="31"/>
      <c r="E31" s="31"/>
      <c r="F31" s="32"/>
      <c r="G31" s="32"/>
      <c r="H31" s="33">
        <f>SUM(H12)</f>
        <v>0</v>
      </c>
      <c r="I31" s="32"/>
      <c r="J31" s="34"/>
      <c r="O31" s="35"/>
    </row>
    <row r="32" spans="1:15" ht="15.75" thickBot="1" x14ac:dyDescent="0.3">
      <c r="A32" s="13"/>
      <c r="B32" s="14"/>
      <c r="C32" s="14"/>
      <c r="D32" s="14"/>
      <c r="E32" s="14"/>
      <c r="F32" s="14"/>
      <c r="G32" s="14"/>
      <c r="H32" s="36"/>
      <c r="I32" s="14"/>
      <c r="J32" s="16"/>
      <c r="O32" s="35"/>
    </row>
    <row r="33" spans="1:14" x14ac:dyDescent="0.25">
      <c r="A33" s="37" t="s">
        <v>5</v>
      </c>
      <c r="B33" s="36"/>
      <c r="C33" s="38" t="s">
        <v>15</v>
      </c>
      <c r="D33" s="38"/>
      <c r="E33" s="38"/>
      <c r="F33" s="14"/>
      <c r="G33" s="14"/>
      <c r="H33" s="39">
        <f>SUM(I12)</f>
        <v>0</v>
      </c>
      <c r="I33" s="14"/>
      <c r="J33" s="16"/>
      <c r="N33" s="40"/>
    </row>
    <row r="34" spans="1:14" ht="15.75" thickBot="1" x14ac:dyDescent="0.3">
      <c r="A34" s="1" t="s">
        <v>16</v>
      </c>
      <c r="B34" s="7" t="s">
        <v>9</v>
      </c>
      <c r="C34" s="41" t="s">
        <v>17</v>
      </c>
      <c r="D34" s="41"/>
      <c r="E34" s="41"/>
      <c r="F34" s="8"/>
      <c r="G34" s="8"/>
      <c r="H34" s="42">
        <f>H33*2</f>
        <v>0</v>
      </c>
      <c r="I34" s="8"/>
      <c r="J34" s="16"/>
    </row>
    <row r="35" spans="1:14" ht="16.5" thickBot="1" x14ac:dyDescent="0.3">
      <c r="A35" s="138">
        <v>0</v>
      </c>
      <c r="B35" s="14"/>
      <c r="C35" s="140" t="s">
        <v>18</v>
      </c>
      <c r="D35" s="140"/>
      <c r="E35" s="140"/>
      <c r="F35" s="141"/>
      <c r="G35" s="141"/>
      <c r="H35" s="142"/>
      <c r="I35" s="43">
        <f>SUM(H33-H31)</f>
        <v>0</v>
      </c>
      <c r="J35" s="16"/>
    </row>
    <row r="36" spans="1:14" ht="15.75" thickBot="1" x14ac:dyDescent="0.3">
      <c r="A36" s="139"/>
      <c r="B36" s="14"/>
      <c r="C36" s="14"/>
      <c r="D36" s="14"/>
      <c r="E36" s="14"/>
      <c r="F36" s="14"/>
      <c r="G36" s="14"/>
      <c r="H36" s="36"/>
      <c r="I36" s="36"/>
      <c r="J36" s="16"/>
    </row>
    <row r="37" spans="1:14" x14ac:dyDescent="0.25">
      <c r="A37" s="136" t="s">
        <v>19</v>
      </c>
      <c r="B37" s="137"/>
      <c r="C37" s="31" t="s">
        <v>14</v>
      </c>
      <c r="D37" s="31"/>
      <c r="E37" s="31"/>
      <c r="F37" s="32"/>
      <c r="G37" s="32"/>
      <c r="H37" s="44">
        <f>SUM(H27)</f>
        <v>0</v>
      </c>
      <c r="I37" s="45"/>
      <c r="J37" s="34"/>
    </row>
    <row r="38" spans="1:14" ht="15.75" thickBot="1" x14ac:dyDescent="0.3">
      <c r="A38" s="13"/>
      <c r="B38" s="14"/>
      <c r="C38" s="14"/>
      <c r="D38" s="14"/>
      <c r="E38" s="14"/>
      <c r="F38" s="14"/>
      <c r="G38" s="14"/>
      <c r="H38" s="36"/>
      <c r="I38" s="36"/>
      <c r="J38" s="16"/>
    </row>
    <row r="39" spans="1:14" x14ac:dyDescent="0.25">
      <c r="A39" s="37" t="s">
        <v>5</v>
      </c>
      <c r="B39" s="36"/>
      <c r="C39" s="38" t="s">
        <v>15</v>
      </c>
      <c r="D39" s="38"/>
      <c r="E39" s="38"/>
      <c r="F39" s="14"/>
      <c r="G39" s="14"/>
      <c r="H39" s="46">
        <f>I27</f>
        <v>0</v>
      </c>
      <c r="I39" s="36"/>
      <c r="J39" s="16"/>
    </row>
    <row r="40" spans="1:14" ht="15.75" thickBot="1" x14ac:dyDescent="0.3">
      <c r="A40" s="1" t="s">
        <v>16</v>
      </c>
      <c r="B40" s="6" t="s">
        <v>9</v>
      </c>
      <c r="C40" s="14"/>
      <c r="D40" s="14"/>
      <c r="E40" s="14"/>
      <c r="F40" s="14"/>
      <c r="G40" s="14"/>
      <c r="H40" s="14"/>
      <c r="I40" s="14"/>
      <c r="J40" s="16"/>
    </row>
    <row r="41" spans="1:14" ht="16.5" thickBot="1" x14ac:dyDescent="0.3">
      <c r="A41" s="138">
        <v>0</v>
      </c>
      <c r="B41" s="6"/>
      <c r="C41" s="140" t="s">
        <v>20</v>
      </c>
      <c r="D41" s="140"/>
      <c r="E41" s="140"/>
      <c r="F41" s="147"/>
      <c r="G41" s="147"/>
      <c r="H41" s="142"/>
      <c r="I41" s="43">
        <f>SUM(H39-H37)</f>
        <v>0</v>
      </c>
      <c r="J41" s="16"/>
    </row>
    <row r="42" spans="1:14" ht="15.75" thickBot="1" x14ac:dyDescent="0.3">
      <c r="A42" s="139"/>
      <c r="B42" s="47"/>
      <c r="C42" s="47"/>
      <c r="D42" s="47"/>
      <c r="E42" s="47"/>
      <c r="F42" s="47"/>
      <c r="G42" s="47"/>
      <c r="H42" s="47"/>
      <c r="I42" s="47"/>
      <c r="J42" s="48"/>
    </row>
    <row r="43" spans="1:14" ht="15.75" x14ac:dyDescent="0.25">
      <c r="A43" s="148" t="s">
        <v>21</v>
      </c>
      <c r="B43" s="149"/>
      <c r="C43" s="15" t="s">
        <v>34</v>
      </c>
      <c r="D43" s="15"/>
      <c r="E43" s="15"/>
      <c r="F43" s="15"/>
      <c r="G43" s="15"/>
      <c r="H43" s="70">
        <f>SUM(G12,G27)</f>
        <v>0</v>
      </c>
      <c r="I43" s="14"/>
      <c r="J43" s="16"/>
    </row>
    <row r="44" spans="1:14" x14ac:dyDescent="0.25">
      <c r="A44" s="49"/>
      <c r="B44" s="50"/>
      <c r="C44" s="8"/>
      <c r="D44" s="15" t="s">
        <v>23</v>
      </c>
      <c r="E44" s="15"/>
      <c r="F44" s="15"/>
      <c r="G44" s="71">
        <f>SUM(D12,D27)</f>
        <v>0</v>
      </c>
      <c r="H44" s="51"/>
      <c r="I44" s="14"/>
      <c r="J44" s="16"/>
    </row>
    <row r="45" spans="1:14" x14ac:dyDescent="0.25">
      <c r="A45" s="49"/>
      <c r="B45" s="50"/>
      <c r="C45" s="8"/>
      <c r="D45" s="15" t="s">
        <v>36</v>
      </c>
      <c r="E45" s="15"/>
      <c r="F45" s="15"/>
      <c r="G45" s="71">
        <f>SUM(E12,E27)</f>
        <v>0</v>
      </c>
      <c r="H45" s="51"/>
      <c r="I45" s="14"/>
      <c r="J45" s="16"/>
    </row>
    <row r="46" spans="1:14" x14ac:dyDescent="0.25">
      <c r="A46" s="49"/>
      <c r="B46" s="50"/>
      <c r="C46" s="8"/>
      <c r="D46" s="15" t="s">
        <v>35</v>
      </c>
      <c r="E46" s="15"/>
      <c r="F46" s="15"/>
      <c r="G46" s="71">
        <f>SUM(F27,F12)</f>
        <v>0</v>
      </c>
      <c r="H46" s="51"/>
      <c r="I46" s="14"/>
      <c r="J46" s="16"/>
    </row>
    <row r="47" spans="1:14" x14ac:dyDescent="0.25">
      <c r="A47" s="50"/>
      <c r="B47" s="50"/>
      <c r="C47" s="8"/>
      <c r="D47" s="15" t="s">
        <v>22</v>
      </c>
      <c r="E47" s="15"/>
      <c r="F47" s="15"/>
      <c r="G47" s="71">
        <f>SUM(C27,C12)</f>
        <v>0</v>
      </c>
      <c r="H47" s="51"/>
      <c r="I47" s="14"/>
      <c r="J47" s="16"/>
    </row>
    <row r="48" spans="1:14" ht="16.5" thickBot="1" x14ac:dyDescent="0.3">
      <c r="A48" s="8"/>
      <c r="B48" s="8"/>
      <c r="C48" s="15" t="s">
        <v>24</v>
      </c>
      <c r="D48" s="15"/>
      <c r="E48" s="15"/>
      <c r="F48" s="15"/>
      <c r="G48" s="15"/>
      <c r="H48" s="72">
        <f>SUM(H31,H37)</f>
        <v>0</v>
      </c>
      <c r="I48" s="14"/>
      <c r="J48" s="16"/>
    </row>
    <row r="49" spans="1:10" ht="15.75" x14ac:dyDescent="0.25">
      <c r="A49" s="37" t="s">
        <v>25</v>
      </c>
      <c r="B49" s="8"/>
      <c r="C49" s="15" t="s">
        <v>15</v>
      </c>
      <c r="D49" s="15"/>
      <c r="E49" s="15"/>
      <c r="F49" s="15"/>
      <c r="G49" s="15"/>
      <c r="H49" s="72">
        <f>SUM(H33,H39)</f>
        <v>0</v>
      </c>
      <c r="I49" s="14"/>
      <c r="J49" s="16"/>
    </row>
    <row r="50" spans="1:10" ht="15.75" thickBot="1" x14ac:dyDescent="0.3">
      <c r="A50" s="18" t="s">
        <v>16</v>
      </c>
      <c r="B50" s="8"/>
      <c r="C50" s="8"/>
      <c r="D50" s="8"/>
      <c r="E50" s="8"/>
      <c r="F50" s="8"/>
      <c r="G50" s="8"/>
      <c r="H50" s="8"/>
      <c r="I50" s="8"/>
      <c r="J50" s="16"/>
    </row>
    <row r="51" spans="1:10" ht="16.5" thickBot="1" x14ac:dyDescent="0.3">
      <c r="A51" s="150">
        <f>SUM(A41,A35)</f>
        <v>0</v>
      </c>
      <c r="B51" s="8"/>
      <c r="C51" s="152" t="s">
        <v>38</v>
      </c>
      <c r="D51" s="152"/>
      <c r="E51" s="152"/>
      <c r="F51" s="152"/>
      <c r="G51" s="152"/>
      <c r="H51" s="153"/>
      <c r="I51" s="52">
        <f>SUM(H49-H48)</f>
        <v>0</v>
      </c>
      <c r="J51" s="16"/>
    </row>
    <row r="52" spans="1:10" ht="16.5" thickBot="1" x14ac:dyDescent="0.3">
      <c r="A52" s="151"/>
      <c r="B52" s="8"/>
      <c r="C52" s="154" t="s">
        <v>39</v>
      </c>
      <c r="D52" s="154"/>
      <c r="E52" s="154"/>
      <c r="F52" s="154"/>
      <c r="G52" s="11"/>
      <c r="H52" s="73">
        <f>SUM(H49-A51)</f>
        <v>0</v>
      </c>
      <c r="I52" s="47"/>
      <c r="J52" s="48"/>
    </row>
    <row r="53" spans="1:10" ht="15.75" thickBot="1" x14ac:dyDescent="0.3">
      <c r="A53" s="53"/>
      <c r="B53" s="32"/>
      <c r="C53" s="32"/>
      <c r="D53" s="32"/>
      <c r="E53" s="32"/>
      <c r="F53" s="32"/>
      <c r="G53" s="32"/>
      <c r="H53" s="32"/>
      <c r="I53" s="32"/>
      <c r="J53" s="34"/>
    </row>
    <row r="54" spans="1:10" ht="15.75" thickBot="1" x14ac:dyDescent="0.3">
      <c r="A54" s="13"/>
      <c r="B54" s="14"/>
      <c r="C54" s="15" t="s">
        <v>47</v>
      </c>
      <c r="D54" s="14"/>
      <c r="E54" s="14"/>
      <c r="F54" s="14"/>
      <c r="G54" s="74">
        <v>0</v>
      </c>
      <c r="H54" s="14"/>
      <c r="I54" s="14"/>
      <c r="J54" s="16"/>
    </row>
    <row r="55" spans="1:10" x14ac:dyDescent="0.25">
      <c r="A55" s="13"/>
      <c r="B55" s="14"/>
      <c r="C55" s="14"/>
      <c r="D55" s="14"/>
      <c r="E55" s="14"/>
      <c r="F55" s="14"/>
      <c r="G55" s="32"/>
      <c r="H55" s="14"/>
      <c r="I55" s="14"/>
      <c r="J55" s="16"/>
    </row>
    <row r="56" spans="1:10" x14ac:dyDescent="0.25">
      <c r="A56" s="54"/>
      <c r="B56" s="55"/>
      <c r="C56" s="55"/>
      <c r="D56" s="55"/>
      <c r="E56" s="55"/>
      <c r="F56" s="55" t="s">
        <v>9</v>
      </c>
      <c r="G56" s="69"/>
      <c r="H56" s="14"/>
      <c r="I56" s="14"/>
      <c r="J56" s="16"/>
    </row>
    <row r="57" spans="1:10" x14ac:dyDescent="0.25">
      <c r="A57" s="56" t="s">
        <v>9</v>
      </c>
      <c r="B57" s="57"/>
      <c r="C57" s="57"/>
      <c r="D57" s="57"/>
      <c r="E57" s="57"/>
      <c r="F57" s="57"/>
      <c r="G57" s="12"/>
      <c r="H57" s="14"/>
      <c r="I57" s="14"/>
      <c r="J57" s="16"/>
    </row>
    <row r="58" spans="1:10" ht="15.75" thickBot="1" x14ac:dyDescent="0.3">
      <c r="A58" s="159" t="s">
        <v>37</v>
      </c>
      <c r="B58" s="160"/>
      <c r="C58" s="161" t="s">
        <v>33</v>
      </c>
      <c r="D58" s="161"/>
      <c r="E58" s="161"/>
      <c r="F58" s="161"/>
      <c r="G58" s="47"/>
      <c r="H58" s="47"/>
      <c r="I58" s="47"/>
      <c r="J58" s="48"/>
    </row>
    <row r="59" spans="1:10" x14ac:dyDescent="0.25">
      <c r="A59" s="8"/>
      <c r="B59" s="8"/>
      <c r="C59" s="8"/>
      <c r="D59" s="8"/>
      <c r="E59" s="8"/>
      <c r="F59" s="8"/>
      <c r="G59" s="8"/>
      <c r="H59" s="8"/>
      <c r="I59" s="8"/>
      <c r="J59" s="8"/>
    </row>
    <row r="60" spans="1:10" x14ac:dyDescent="0.25">
      <c r="A60" s="8"/>
      <c r="B60" s="8"/>
      <c r="C60" s="8"/>
      <c r="D60" s="8"/>
      <c r="E60" s="8"/>
      <c r="F60" s="8"/>
      <c r="G60" s="8"/>
      <c r="H60" s="8"/>
      <c r="I60" s="8"/>
      <c r="J60" s="8"/>
    </row>
    <row r="61" spans="1:10" x14ac:dyDescent="0.25">
      <c r="A61" s="58"/>
      <c r="B61" s="58"/>
      <c r="C61" s="58"/>
      <c r="D61" s="58"/>
      <c r="E61" s="8"/>
      <c r="F61" s="8"/>
      <c r="G61" s="8"/>
      <c r="H61" s="8"/>
      <c r="I61" s="8"/>
      <c r="J61" s="8"/>
    </row>
    <row r="62" spans="1:10" x14ac:dyDescent="0.25">
      <c r="A62" s="144"/>
      <c r="B62" s="144"/>
      <c r="C62" s="144"/>
      <c r="D62" s="58"/>
      <c r="E62" s="8"/>
      <c r="F62" s="8"/>
      <c r="G62" s="8"/>
      <c r="H62" s="8"/>
      <c r="I62" s="8"/>
      <c r="J62" s="8"/>
    </row>
    <row r="63" spans="1:10" x14ac:dyDescent="0.25">
      <c r="A63" s="58"/>
      <c r="B63" s="58"/>
      <c r="C63" s="58"/>
      <c r="D63" s="58"/>
      <c r="E63" s="8"/>
      <c r="F63" s="8"/>
      <c r="G63" s="8"/>
      <c r="H63" s="8"/>
      <c r="I63" s="8"/>
      <c r="J63" s="8"/>
    </row>
    <row r="64" spans="1:10" x14ac:dyDescent="0.25">
      <c r="A64" s="58"/>
      <c r="B64" s="58"/>
      <c r="C64" s="58"/>
      <c r="D64" s="58"/>
      <c r="E64" s="8"/>
      <c r="F64" s="8"/>
      <c r="G64" s="8"/>
      <c r="H64" s="8"/>
      <c r="I64" s="8"/>
      <c r="J64" s="8"/>
    </row>
    <row r="65" spans="1:10" x14ac:dyDescent="0.25">
      <c r="A65" s="58"/>
      <c r="B65" s="58"/>
      <c r="C65" s="58"/>
      <c r="D65" s="58"/>
      <c r="E65" s="8"/>
      <c r="F65" s="8"/>
      <c r="G65" s="8"/>
      <c r="H65" s="8"/>
      <c r="I65" s="8"/>
      <c r="J65" s="8"/>
    </row>
    <row r="66" spans="1:10" x14ac:dyDescent="0.25">
      <c r="A66" s="58"/>
      <c r="B66" s="58"/>
      <c r="C66" s="58"/>
      <c r="D66" s="58"/>
      <c r="E66" s="8"/>
      <c r="F66" s="8"/>
      <c r="G66" s="8"/>
      <c r="H66" s="8"/>
      <c r="I66" s="8"/>
      <c r="J66" s="8"/>
    </row>
    <row r="67" spans="1:10" x14ac:dyDescent="0.25">
      <c r="A67" s="59"/>
      <c r="B67" s="59"/>
      <c r="C67" s="59"/>
      <c r="D67" s="59"/>
    </row>
  </sheetData>
  <sheetProtection algorithmName="SHA-512" hashValue="ZQkNSu5VmyxKrGz6p4aBr23NFcxEi0y34d/gh65SZiU0fAZCm3X2ODjJd3hpxpEdAU4fQqz5THVhLlPAT+xUpg==" saltValue="iMUA0JNgs60jIkkXJCiRlA==" spinCount="100000" sheet="1" objects="1" scenarios="1" selectLockedCells="1"/>
  <mergeCells count="52">
    <mergeCell ref="C52:F52"/>
    <mergeCell ref="A26:H26"/>
    <mergeCell ref="A58:B58"/>
    <mergeCell ref="C58:F58"/>
    <mergeCell ref="H16:H19"/>
    <mergeCell ref="G16:G19"/>
    <mergeCell ref="F16:F19"/>
    <mergeCell ref="E16:E19"/>
    <mergeCell ref="D16:D19"/>
    <mergeCell ref="C16:C19"/>
    <mergeCell ref="A16:A19"/>
    <mergeCell ref="B16:B19"/>
    <mergeCell ref="A35:A36"/>
    <mergeCell ref="C35:H35"/>
    <mergeCell ref="H29:I29"/>
    <mergeCell ref="A62:C62"/>
    <mergeCell ref="I8:I11"/>
    <mergeCell ref="H8:H11"/>
    <mergeCell ref="G8:G11"/>
    <mergeCell ref="F8:F11"/>
    <mergeCell ref="E8:E11"/>
    <mergeCell ref="D8:D11"/>
    <mergeCell ref="A37:B37"/>
    <mergeCell ref="A41:A42"/>
    <mergeCell ref="C41:H41"/>
    <mergeCell ref="A43:B43"/>
    <mergeCell ref="A51:A52"/>
    <mergeCell ref="C51:H51"/>
    <mergeCell ref="A1:L1"/>
    <mergeCell ref="J26:J27"/>
    <mergeCell ref="A27:B27"/>
    <mergeCell ref="A30:J30"/>
    <mergeCell ref="A31:B31"/>
    <mergeCell ref="J8:J11"/>
    <mergeCell ref="J16:J19"/>
    <mergeCell ref="A3:C3"/>
    <mergeCell ref="H3:J3"/>
    <mergeCell ref="A4:C4"/>
    <mergeCell ref="H4:J4"/>
    <mergeCell ref="A15:J15"/>
    <mergeCell ref="I16:I19"/>
    <mergeCell ref="A5:J5"/>
    <mergeCell ref="A7:J7"/>
    <mergeCell ref="B8:B9"/>
    <mergeCell ref="B10:B12"/>
    <mergeCell ref="C8:C11"/>
    <mergeCell ref="K30:L30"/>
    <mergeCell ref="K8:L10"/>
    <mergeCell ref="K16:L18"/>
    <mergeCell ref="K26:K27"/>
    <mergeCell ref="L26:L27"/>
    <mergeCell ref="K29:L29"/>
  </mergeCells>
  <conditionalFormatting sqref="I12">
    <cfRule type="cellIs" dxfId="18" priority="35" operator="greaterThan">
      <formula>$H$12</formula>
    </cfRule>
    <cfRule type="cellIs" dxfId="17" priority="36" operator="greaterThan">
      <formula>"$H$14"</formula>
    </cfRule>
  </conditionalFormatting>
  <conditionalFormatting sqref="I27">
    <cfRule type="cellIs" dxfId="16" priority="12" operator="greaterThan">
      <formula>$H$27</formula>
    </cfRule>
    <cfRule type="cellIs" dxfId="15" priority="32" operator="greaterThan">
      <formula>$H$27</formula>
    </cfRule>
  </conditionalFormatting>
  <conditionalFormatting sqref="H33">
    <cfRule type="cellIs" dxfId="14" priority="27" operator="greaterThan">
      <formula>$A$35</formula>
    </cfRule>
  </conditionalFormatting>
  <conditionalFormatting sqref="H39">
    <cfRule type="cellIs" dxfId="13" priority="26" operator="greaterThan">
      <formula>$A$41</formula>
    </cfRule>
  </conditionalFormatting>
  <conditionalFormatting sqref="H49">
    <cfRule type="cellIs" dxfId="12" priority="25" operator="greaterThan">
      <formula>$A$51</formula>
    </cfRule>
  </conditionalFormatting>
  <conditionalFormatting sqref="P51">
    <cfRule type="cellIs" dxfId="11" priority="24" operator="greaterThan">
      <formula>0</formula>
    </cfRule>
  </conditionalFormatting>
  <conditionalFormatting sqref="I51">
    <cfRule type="cellIs" dxfId="10" priority="23" operator="greaterThan">
      <formula>0</formula>
    </cfRule>
  </conditionalFormatting>
  <conditionalFormatting sqref="H52">
    <cfRule type="cellIs" dxfId="9" priority="22" operator="greaterThan">
      <formula>0</formula>
    </cfRule>
  </conditionalFormatting>
  <conditionalFormatting sqref="O52">
    <cfRule type="cellIs" dxfId="8" priority="21" operator="greaterThan">
      <formula>0</formula>
    </cfRule>
  </conditionalFormatting>
  <conditionalFormatting sqref="I41">
    <cfRule type="cellIs" dxfId="7" priority="20" operator="greaterThan">
      <formula>$A$41</formula>
    </cfRule>
  </conditionalFormatting>
  <conditionalFormatting sqref="I35">
    <cfRule type="cellIs" dxfId="6" priority="19" operator="greaterThan">
      <formula>$A$35</formula>
    </cfRule>
  </conditionalFormatting>
  <conditionalFormatting sqref="I21">
    <cfRule type="cellIs" dxfId="5" priority="6" operator="greaterThan">
      <formula>$H$21</formula>
    </cfRule>
  </conditionalFormatting>
  <conditionalFormatting sqref="I20">
    <cfRule type="cellIs" dxfId="4" priority="5" operator="greaterThan">
      <formula>$H$20</formula>
    </cfRule>
  </conditionalFormatting>
  <conditionalFormatting sqref="I22">
    <cfRule type="cellIs" dxfId="3" priority="4" operator="greaterThan">
      <formula>$H$22</formula>
    </cfRule>
  </conditionalFormatting>
  <conditionalFormatting sqref="I23">
    <cfRule type="cellIs" dxfId="2" priority="3" operator="greaterThan">
      <formula>$H$23</formula>
    </cfRule>
  </conditionalFormatting>
  <conditionalFormatting sqref="I24">
    <cfRule type="cellIs" dxfId="1" priority="2" operator="greaterThan">
      <formula>$H$24</formula>
    </cfRule>
  </conditionalFormatting>
  <conditionalFormatting sqref="I25">
    <cfRule type="cellIs" dxfId="0" priority="1" operator="greaterThan">
      <formula>$H$25</formula>
    </cfRule>
  </conditionalFormatting>
  <hyperlinks>
    <hyperlink ref="C58" r:id="rId1"/>
  </hyperlinks>
  <pageMargins left="0.7" right="0.7" top="0.75" bottom="0.75" header="0.3" footer="0.3"/>
  <pageSetup scale="59" orientation="portrait" r:id="rId2"/>
  <rowBreaks count="1" manualBreakCount="1">
    <brk id="58" max="1638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Elementary</vt:lpstr>
      <vt:lpstr>Elementary!Print_Area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Hamblin</dc:creator>
  <cp:lastModifiedBy>Travis Hamblin</cp:lastModifiedBy>
  <cp:lastPrinted>2018-08-10T19:28:13Z</cp:lastPrinted>
  <dcterms:created xsi:type="dcterms:W3CDTF">2015-04-20T17:55:55Z</dcterms:created>
  <dcterms:modified xsi:type="dcterms:W3CDTF">2019-03-21T15:42:25Z</dcterms:modified>
</cp:coreProperties>
</file>